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חומרים מקצועיים\התמחות\"/>
    </mc:Choice>
  </mc:AlternateContent>
  <bookViews>
    <workbookView xWindow="360" yWindow="30" windowWidth="14355" windowHeight="3930"/>
  </bookViews>
  <sheets>
    <sheet name="מעקב התמחות" sheetId="1" r:id="rId1"/>
    <sheet name="הוראות שימוש" sheetId="3" r:id="rId2"/>
    <sheet name="דרישות" sheetId="2" r:id="rId3"/>
  </sheets>
  <calcPr calcId="162913"/>
</workbook>
</file>

<file path=xl/calcChain.xml><?xml version="1.0" encoding="utf-8"?>
<calcChain xmlns="http://schemas.openxmlformats.org/spreadsheetml/2006/main">
  <c r="F5" i="1" l="1"/>
  <c r="R8" i="1" l="1"/>
  <c r="S8" i="1"/>
  <c r="T8" i="1"/>
  <c r="U8" i="1"/>
  <c r="V8" i="1"/>
  <c r="W8" i="1"/>
  <c r="X8" i="1"/>
  <c r="R9" i="1"/>
  <c r="S9" i="1"/>
  <c r="T9" i="1"/>
  <c r="U9" i="1"/>
  <c r="V9" i="1"/>
  <c r="W9" i="1"/>
  <c r="X9" i="1"/>
  <c r="R10" i="1"/>
  <c r="S10" i="1"/>
  <c r="T10" i="1"/>
  <c r="U10" i="1"/>
  <c r="V10" i="1"/>
  <c r="W10" i="1"/>
  <c r="X10" i="1"/>
  <c r="R11" i="1"/>
  <c r="S11" i="1"/>
  <c r="T11" i="1"/>
  <c r="U11" i="1"/>
  <c r="V11" i="1"/>
  <c r="W11" i="1"/>
  <c r="X11" i="1"/>
  <c r="R12" i="1"/>
  <c r="S12" i="1"/>
  <c r="T12" i="1"/>
  <c r="U12" i="1"/>
  <c r="V12" i="1"/>
  <c r="W12" i="1"/>
  <c r="X12" i="1"/>
  <c r="R13" i="1"/>
  <c r="S13" i="1"/>
  <c r="T13" i="1"/>
  <c r="U13" i="1"/>
  <c r="V13" i="1"/>
  <c r="W13" i="1"/>
  <c r="X13" i="1"/>
  <c r="R14" i="1"/>
  <c r="S14" i="1"/>
  <c r="T14" i="1"/>
  <c r="U14" i="1"/>
  <c r="V14" i="1"/>
  <c r="W14" i="1"/>
  <c r="X14" i="1"/>
  <c r="R15" i="1"/>
  <c r="S15" i="1"/>
  <c r="T15" i="1"/>
  <c r="U15" i="1"/>
  <c r="V15" i="1"/>
  <c r="W15" i="1"/>
  <c r="X15" i="1"/>
  <c r="R16" i="1"/>
  <c r="S16" i="1"/>
  <c r="T16" i="1"/>
  <c r="U16" i="1"/>
  <c r="V16" i="1"/>
  <c r="W16" i="1"/>
  <c r="X16" i="1"/>
  <c r="R17" i="1"/>
  <c r="S17" i="1"/>
  <c r="T17" i="1"/>
  <c r="U17" i="1"/>
  <c r="V17" i="1"/>
  <c r="W17" i="1"/>
  <c r="X17" i="1"/>
  <c r="R18" i="1"/>
  <c r="S18" i="1"/>
  <c r="T18" i="1"/>
  <c r="U18" i="1"/>
  <c r="V18" i="1"/>
  <c r="W18" i="1"/>
  <c r="X18" i="1"/>
  <c r="R19" i="1"/>
  <c r="S19" i="1"/>
  <c r="T19" i="1"/>
  <c r="U19" i="1"/>
  <c r="V19" i="1"/>
  <c r="W19" i="1"/>
  <c r="X19" i="1"/>
  <c r="R20" i="1"/>
  <c r="S20" i="1"/>
  <c r="T20" i="1"/>
  <c r="U20" i="1"/>
  <c r="V20" i="1"/>
  <c r="W20" i="1"/>
  <c r="X20" i="1"/>
  <c r="R21" i="1"/>
  <c r="S21" i="1"/>
  <c r="T21" i="1"/>
  <c r="U21" i="1"/>
  <c r="V21" i="1"/>
  <c r="W21" i="1"/>
  <c r="X21" i="1"/>
  <c r="R22" i="1"/>
  <c r="S22" i="1"/>
  <c r="T22" i="1"/>
  <c r="U22" i="1"/>
  <c r="V22" i="1"/>
  <c r="W22" i="1"/>
  <c r="X22" i="1"/>
  <c r="R23" i="1"/>
  <c r="S23" i="1"/>
  <c r="T23" i="1"/>
  <c r="U23" i="1"/>
  <c r="V23" i="1"/>
  <c r="W23" i="1"/>
  <c r="X23" i="1"/>
  <c r="R24" i="1"/>
  <c r="S24" i="1"/>
  <c r="T24" i="1"/>
  <c r="U24" i="1"/>
  <c r="V24" i="1"/>
  <c r="W24" i="1"/>
  <c r="X24" i="1"/>
  <c r="R25" i="1"/>
  <c r="S25" i="1"/>
  <c r="T25" i="1"/>
  <c r="U25" i="1"/>
  <c r="V25" i="1"/>
  <c r="W25" i="1"/>
  <c r="X25" i="1"/>
  <c r="R26" i="1"/>
  <c r="S26" i="1"/>
  <c r="T26" i="1"/>
  <c r="U26" i="1"/>
  <c r="V26" i="1"/>
  <c r="W26" i="1"/>
  <c r="X26" i="1"/>
  <c r="R27" i="1"/>
  <c r="S27" i="1"/>
  <c r="T27" i="1"/>
  <c r="U27" i="1"/>
  <c r="V27" i="1"/>
  <c r="W27" i="1"/>
  <c r="X27" i="1"/>
  <c r="R28" i="1"/>
  <c r="S28" i="1"/>
  <c r="T28" i="1"/>
  <c r="U28" i="1"/>
  <c r="V28" i="1"/>
  <c r="W28" i="1"/>
  <c r="X28" i="1"/>
  <c r="R29" i="1"/>
  <c r="S29" i="1"/>
  <c r="T29" i="1"/>
  <c r="U29" i="1"/>
  <c r="V29" i="1"/>
  <c r="W29" i="1"/>
  <c r="X29" i="1"/>
  <c r="R30" i="1"/>
  <c r="S30" i="1"/>
  <c r="T30" i="1"/>
  <c r="U30" i="1"/>
  <c r="V30" i="1"/>
  <c r="W30" i="1"/>
  <c r="X30" i="1"/>
  <c r="R31" i="1"/>
  <c r="S31" i="1"/>
  <c r="T31" i="1"/>
  <c r="U31" i="1"/>
  <c r="V31" i="1"/>
  <c r="W31" i="1"/>
  <c r="X31" i="1"/>
  <c r="R32" i="1"/>
  <c r="S32" i="1"/>
  <c r="T32" i="1"/>
  <c r="U32" i="1"/>
  <c r="V32" i="1"/>
  <c r="W32" i="1"/>
  <c r="X32" i="1"/>
  <c r="R33" i="1"/>
  <c r="S33" i="1"/>
  <c r="T33" i="1"/>
  <c r="U33" i="1"/>
  <c r="V33" i="1"/>
  <c r="W33" i="1"/>
  <c r="X33" i="1"/>
  <c r="R34" i="1"/>
  <c r="S34" i="1"/>
  <c r="T34" i="1"/>
  <c r="U34" i="1"/>
  <c r="V34" i="1"/>
  <c r="W34" i="1"/>
  <c r="X34" i="1"/>
  <c r="R35" i="1"/>
  <c r="S35" i="1"/>
  <c r="T35" i="1"/>
  <c r="U35" i="1"/>
  <c r="V35" i="1"/>
  <c r="W35" i="1"/>
  <c r="X35" i="1"/>
  <c r="R36" i="1"/>
  <c r="S36" i="1"/>
  <c r="T36" i="1"/>
  <c r="U36" i="1"/>
  <c r="V36" i="1"/>
  <c r="W36" i="1"/>
  <c r="X36" i="1"/>
  <c r="R37" i="1"/>
  <c r="S37" i="1"/>
  <c r="T37" i="1"/>
  <c r="U37" i="1"/>
  <c r="V37" i="1"/>
  <c r="W37" i="1"/>
  <c r="X37" i="1"/>
  <c r="R38" i="1"/>
  <c r="S38" i="1"/>
  <c r="T38" i="1"/>
  <c r="U38" i="1"/>
  <c r="V38" i="1"/>
  <c r="W38" i="1"/>
  <c r="X38" i="1"/>
  <c r="R39" i="1"/>
  <c r="S39" i="1"/>
  <c r="T39" i="1"/>
  <c r="U39" i="1"/>
  <c r="V39" i="1"/>
  <c r="W39" i="1"/>
  <c r="X39" i="1"/>
  <c r="R40" i="1"/>
  <c r="S40" i="1"/>
  <c r="T40" i="1"/>
  <c r="U40" i="1"/>
  <c r="V40" i="1"/>
  <c r="W40" i="1"/>
  <c r="X40" i="1"/>
  <c r="R41" i="1"/>
  <c r="S41" i="1"/>
  <c r="T41" i="1"/>
  <c r="U41" i="1"/>
  <c r="V41" i="1"/>
  <c r="W41" i="1"/>
  <c r="X41" i="1"/>
  <c r="R42" i="1"/>
  <c r="S42" i="1"/>
  <c r="T42" i="1"/>
  <c r="U42" i="1"/>
  <c r="V42" i="1"/>
  <c r="W42" i="1"/>
  <c r="X42" i="1"/>
  <c r="R43" i="1"/>
  <c r="S43" i="1"/>
  <c r="T43" i="1"/>
  <c r="U43" i="1"/>
  <c r="V43" i="1"/>
  <c r="W43" i="1"/>
  <c r="X43" i="1"/>
  <c r="R44" i="1"/>
  <c r="S44" i="1"/>
  <c r="T44" i="1"/>
  <c r="U44" i="1"/>
  <c r="V44" i="1"/>
  <c r="W44" i="1"/>
  <c r="X44" i="1"/>
  <c r="R45" i="1"/>
  <c r="S45" i="1"/>
  <c r="T45" i="1"/>
  <c r="U45" i="1"/>
  <c r="V45" i="1"/>
  <c r="W45" i="1"/>
  <c r="X45" i="1"/>
  <c r="R46" i="1"/>
  <c r="S46" i="1"/>
  <c r="T46" i="1"/>
  <c r="U46" i="1"/>
  <c r="V46" i="1"/>
  <c r="W46" i="1"/>
  <c r="X46" i="1"/>
  <c r="R47" i="1"/>
  <c r="S47" i="1"/>
  <c r="T47" i="1"/>
  <c r="U47" i="1"/>
  <c r="V47" i="1"/>
  <c r="W47" i="1"/>
  <c r="X47" i="1"/>
  <c r="R48" i="1"/>
  <c r="S48" i="1"/>
  <c r="T48" i="1"/>
  <c r="U48" i="1"/>
  <c r="V48" i="1"/>
  <c r="W48" i="1"/>
  <c r="X48" i="1"/>
  <c r="R49" i="1"/>
  <c r="S49" i="1"/>
  <c r="T49" i="1"/>
  <c r="U49" i="1"/>
  <c r="V49" i="1"/>
  <c r="W49" i="1"/>
  <c r="X49" i="1"/>
  <c r="R50" i="1"/>
  <c r="S50" i="1"/>
  <c r="T50" i="1"/>
  <c r="U50" i="1"/>
  <c r="V50" i="1"/>
  <c r="W50" i="1"/>
  <c r="X50" i="1"/>
  <c r="R51" i="1"/>
  <c r="S51" i="1"/>
  <c r="T51" i="1"/>
  <c r="U51" i="1"/>
  <c r="V51" i="1"/>
  <c r="W51" i="1"/>
  <c r="X51" i="1"/>
  <c r="R52" i="1"/>
  <c r="S52" i="1"/>
  <c r="T52" i="1"/>
  <c r="U52" i="1"/>
  <c r="V52" i="1"/>
  <c r="W52" i="1"/>
  <c r="X52" i="1"/>
  <c r="R53" i="1"/>
  <c r="S53" i="1"/>
  <c r="T53" i="1"/>
  <c r="U53" i="1"/>
  <c r="V53" i="1"/>
  <c r="W53" i="1"/>
  <c r="X53" i="1"/>
  <c r="R54" i="1"/>
  <c r="S54" i="1"/>
  <c r="T54" i="1"/>
  <c r="U54" i="1"/>
  <c r="V54" i="1"/>
  <c r="W54" i="1"/>
  <c r="X54" i="1"/>
  <c r="R55" i="1"/>
  <c r="S55" i="1"/>
  <c r="T55" i="1"/>
  <c r="U55" i="1"/>
  <c r="V55" i="1"/>
  <c r="W55" i="1"/>
  <c r="X55" i="1"/>
  <c r="R56" i="1"/>
  <c r="S56" i="1"/>
  <c r="T56" i="1"/>
  <c r="U56" i="1"/>
  <c r="V56" i="1"/>
  <c r="W56" i="1"/>
  <c r="X56" i="1"/>
  <c r="R57" i="1"/>
  <c r="S57" i="1"/>
  <c r="T57" i="1"/>
  <c r="U57" i="1"/>
  <c r="V57" i="1"/>
  <c r="W57" i="1"/>
  <c r="X57" i="1"/>
  <c r="R58" i="1"/>
  <c r="S58" i="1"/>
  <c r="T58" i="1"/>
  <c r="U58" i="1"/>
  <c r="V58" i="1"/>
  <c r="W58" i="1"/>
  <c r="X58" i="1"/>
  <c r="R59" i="1"/>
  <c r="S59" i="1"/>
  <c r="T59" i="1"/>
  <c r="U59" i="1"/>
  <c r="V59" i="1"/>
  <c r="W59" i="1"/>
  <c r="X59" i="1"/>
  <c r="R60" i="1"/>
  <c r="S60" i="1"/>
  <c r="T60" i="1"/>
  <c r="U60" i="1"/>
  <c r="V60" i="1"/>
  <c r="W60" i="1"/>
  <c r="X60" i="1"/>
  <c r="R61" i="1"/>
  <c r="S61" i="1"/>
  <c r="T61" i="1"/>
  <c r="U61" i="1"/>
  <c r="V61" i="1"/>
  <c r="W61" i="1"/>
  <c r="X61" i="1"/>
  <c r="R62" i="1"/>
  <c r="S62" i="1"/>
  <c r="T62" i="1"/>
  <c r="U62" i="1"/>
  <c r="V62" i="1"/>
  <c r="W62" i="1"/>
  <c r="X62" i="1"/>
  <c r="R63" i="1"/>
  <c r="S63" i="1"/>
  <c r="T63" i="1"/>
  <c r="U63" i="1"/>
  <c r="V63" i="1"/>
  <c r="W63" i="1"/>
  <c r="X63" i="1"/>
  <c r="R64" i="1"/>
  <c r="S64" i="1"/>
  <c r="T64" i="1"/>
  <c r="U64" i="1"/>
  <c r="V64" i="1"/>
  <c r="W64" i="1"/>
  <c r="X64" i="1"/>
  <c r="R65" i="1"/>
  <c r="S65" i="1"/>
  <c r="T65" i="1"/>
  <c r="U65" i="1"/>
  <c r="V65" i="1"/>
  <c r="W65" i="1"/>
  <c r="X65" i="1"/>
  <c r="R66" i="1"/>
  <c r="S66" i="1"/>
  <c r="T66" i="1"/>
  <c r="U66" i="1"/>
  <c r="V66" i="1"/>
  <c r="W66" i="1"/>
  <c r="X66" i="1"/>
  <c r="R67" i="1"/>
  <c r="S67" i="1"/>
  <c r="T67" i="1"/>
  <c r="U67" i="1"/>
  <c r="V67" i="1"/>
  <c r="W67" i="1"/>
  <c r="X67" i="1"/>
  <c r="R68" i="1"/>
  <c r="S68" i="1"/>
  <c r="T68" i="1"/>
  <c r="U68" i="1"/>
  <c r="V68" i="1"/>
  <c r="W68" i="1"/>
  <c r="X68" i="1"/>
  <c r="R69" i="1"/>
  <c r="S69" i="1"/>
  <c r="T69" i="1"/>
  <c r="U69" i="1"/>
  <c r="V69" i="1"/>
  <c r="W69" i="1"/>
  <c r="X69" i="1"/>
  <c r="R70" i="1"/>
  <c r="S70" i="1"/>
  <c r="T70" i="1"/>
  <c r="U70" i="1"/>
  <c r="V70" i="1"/>
  <c r="W70" i="1"/>
  <c r="X70" i="1"/>
  <c r="R71" i="1"/>
  <c r="S71" i="1"/>
  <c r="T71" i="1"/>
  <c r="U71" i="1"/>
  <c r="V71" i="1"/>
  <c r="W71" i="1"/>
  <c r="X71" i="1"/>
  <c r="R72" i="1"/>
  <c r="S72" i="1"/>
  <c r="T72" i="1"/>
  <c r="U72" i="1"/>
  <c r="V72" i="1"/>
  <c r="W72" i="1"/>
  <c r="X72" i="1"/>
  <c r="R73" i="1"/>
  <c r="S73" i="1"/>
  <c r="T73" i="1"/>
  <c r="U73" i="1"/>
  <c r="V73" i="1"/>
  <c r="W73" i="1"/>
  <c r="X73" i="1"/>
  <c r="R74" i="1"/>
  <c r="S74" i="1"/>
  <c r="T74" i="1"/>
  <c r="U74" i="1"/>
  <c r="V74" i="1"/>
  <c r="W74" i="1"/>
  <c r="X74" i="1"/>
  <c r="R75" i="1"/>
  <c r="S75" i="1"/>
  <c r="T75" i="1"/>
  <c r="U75" i="1"/>
  <c r="V75" i="1"/>
  <c r="W75" i="1"/>
  <c r="X75" i="1"/>
  <c r="R76" i="1"/>
  <c r="S76" i="1"/>
  <c r="T76" i="1"/>
  <c r="U76" i="1"/>
  <c r="V76" i="1"/>
  <c r="W76" i="1"/>
  <c r="X76" i="1"/>
  <c r="R77" i="1"/>
  <c r="S77" i="1"/>
  <c r="T77" i="1"/>
  <c r="U77" i="1"/>
  <c r="V77" i="1"/>
  <c r="W77" i="1"/>
  <c r="X77" i="1"/>
  <c r="R78" i="1"/>
  <c r="S78" i="1"/>
  <c r="T78" i="1"/>
  <c r="U78" i="1"/>
  <c r="V78" i="1"/>
  <c r="W78" i="1"/>
  <c r="X78" i="1"/>
  <c r="R79" i="1"/>
  <c r="S79" i="1"/>
  <c r="T79" i="1"/>
  <c r="U79" i="1"/>
  <c r="V79" i="1"/>
  <c r="W79" i="1"/>
  <c r="X79" i="1"/>
  <c r="R80" i="1"/>
  <c r="S80" i="1"/>
  <c r="T80" i="1"/>
  <c r="U80" i="1"/>
  <c r="V80" i="1"/>
  <c r="W80" i="1"/>
  <c r="X80" i="1"/>
  <c r="R81" i="1"/>
  <c r="S81" i="1"/>
  <c r="T81" i="1"/>
  <c r="U81" i="1"/>
  <c r="V81" i="1"/>
  <c r="W81" i="1"/>
  <c r="X81" i="1"/>
  <c r="R82" i="1"/>
  <c r="S82" i="1"/>
  <c r="T82" i="1"/>
  <c r="U82" i="1"/>
  <c r="V82" i="1"/>
  <c r="W82" i="1"/>
  <c r="X82" i="1"/>
  <c r="R83" i="1"/>
  <c r="S83" i="1"/>
  <c r="T83" i="1"/>
  <c r="U83" i="1"/>
  <c r="V83" i="1"/>
  <c r="W83" i="1"/>
  <c r="X83" i="1"/>
  <c r="R84" i="1"/>
  <c r="S84" i="1"/>
  <c r="T84" i="1"/>
  <c r="U84" i="1"/>
  <c r="V84" i="1"/>
  <c r="W84" i="1"/>
  <c r="X84" i="1"/>
  <c r="R85" i="1"/>
  <c r="S85" i="1"/>
  <c r="T85" i="1"/>
  <c r="U85" i="1"/>
  <c r="V85" i="1"/>
  <c r="W85" i="1"/>
  <c r="X85" i="1"/>
  <c r="R86" i="1"/>
  <c r="S86" i="1"/>
  <c r="T86" i="1"/>
  <c r="U86" i="1"/>
  <c r="V86" i="1"/>
  <c r="W86" i="1"/>
  <c r="X86" i="1"/>
  <c r="R87" i="1"/>
  <c r="S87" i="1"/>
  <c r="T87" i="1"/>
  <c r="U87" i="1"/>
  <c r="V87" i="1"/>
  <c r="W87" i="1"/>
  <c r="X87" i="1"/>
  <c r="R88" i="1"/>
  <c r="S88" i="1"/>
  <c r="T88" i="1"/>
  <c r="U88" i="1"/>
  <c r="V88" i="1"/>
  <c r="W88" i="1"/>
  <c r="X88" i="1"/>
  <c r="R89" i="1"/>
  <c r="S89" i="1"/>
  <c r="T89" i="1"/>
  <c r="U89" i="1"/>
  <c r="V89" i="1"/>
  <c r="W89" i="1"/>
  <c r="X89" i="1"/>
  <c r="R90" i="1"/>
  <c r="S90" i="1"/>
  <c r="T90" i="1"/>
  <c r="U90" i="1"/>
  <c r="V90" i="1"/>
  <c r="W90" i="1"/>
  <c r="X90" i="1"/>
  <c r="R91" i="1"/>
  <c r="S91" i="1"/>
  <c r="T91" i="1"/>
  <c r="U91" i="1"/>
  <c r="V91" i="1"/>
  <c r="W91" i="1"/>
  <c r="X91" i="1"/>
  <c r="R92" i="1"/>
  <c r="S92" i="1"/>
  <c r="T92" i="1"/>
  <c r="U92" i="1"/>
  <c r="V92" i="1"/>
  <c r="W92" i="1"/>
  <c r="X92" i="1"/>
  <c r="R93" i="1"/>
  <c r="S93" i="1"/>
  <c r="T93" i="1"/>
  <c r="U93" i="1"/>
  <c r="V93" i="1"/>
  <c r="W93" i="1"/>
  <c r="X93" i="1"/>
  <c r="R94" i="1"/>
  <c r="S94" i="1"/>
  <c r="T94" i="1"/>
  <c r="U94" i="1"/>
  <c r="V94" i="1"/>
  <c r="W94" i="1"/>
  <c r="X94" i="1"/>
  <c r="R95" i="1"/>
  <c r="S95" i="1"/>
  <c r="T95" i="1"/>
  <c r="U95" i="1"/>
  <c r="V95" i="1"/>
  <c r="W95" i="1"/>
  <c r="X95" i="1"/>
  <c r="R96" i="1"/>
  <c r="S96" i="1"/>
  <c r="T96" i="1"/>
  <c r="U96" i="1"/>
  <c r="V96" i="1"/>
  <c r="W96" i="1"/>
  <c r="X96" i="1"/>
  <c r="R97" i="1"/>
  <c r="S97" i="1"/>
  <c r="T97" i="1"/>
  <c r="U97" i="1"/>
  <c r="V97" i="1"/>
  <c r="W97" i="1"/>
  <c r="X97" i="1"/>
  <c r="R98" i="1"/>
  <c r="S98" i="1"/>
  <c r="T98" i="1"/>
  <c r="U98" i="1"/>
  <c r="V98" i="1"/>
  <c r="W98" i="1"/>
  <c r="X98" i="1"/>
  <c r="R99" i="1"/>
  <c r="S99" i="1"/>
  <c r="T99" i="1"/>
  <c r="U99" i="1"/>
  <c r="V99" i="1"/>
  <c r="W99" i="1"/>
  <c r="X99" i="1"/>
  <c r="R100" i="1"/>
  <c r="S100" i="1"/>
  <c r="T100" i="1"/>
  <c r="U100" i="1"/>
  <c r="V100" i="1"/>
  <c r="W100" i="1"/>
  <c r="X100" i="1"/>
  <c r="R101" i="1"/>
  <c r="S101" i="1"/>
  <c r="T101" i="1"/>
  <c r="U101" i="1"/>
  <c r="V101" i="1"/>
  <c r="W101" i="1"/>
  <c r="X101" i="1"/>
  <c r="R102" i="1"/>
  <c r="S102" i="1"/>
  <c r="T102" i="1"/>
  <c r="U102" i="1"/>
  <c r="V102" i="1"/>
  <c r="W102" i="1"/>
  <c r="X102" i="1"/>
  <c r="R103" i="1"/>
  <c r="S103" i="1"/>
  <c r="T103" i="1"/>
  <c r="U103" i="1"/>
  <c r="V103" i="1"/>
  <c r="W103" i="1"/>
  <c r="X103" i="1"/>
  <c r="R104" i="1"/>
  <c r="S104" i="1"/>
  <c r="T104" i="1"/>
  <c r="U104" i="1"/>
  <c r="V104" i="1"/>
  <c r="W104" i="1"/>
  <c r="X104" i="1"/>
  <c r="R105" i="1"/>
  <c r="S105" i="1"/>
  <c r="T105" i="1"/>
  <c r="U105" i="1"/>
  <c r="V105" i="1"/>
  <c r="W105" i="1"/>
  <c r="X105" i="1"/>
  <c r="R106" i="1"/>
  <c r="S106" i="1"/>
  <c r="T106" i="1"/>
  <c r="U106" i="1"/>
  <c r="V106" i="1"/>
  <c r="W106" i="1"/>
  <c r="X106" i="1"/>
  <c r="R107" i="1"/>
  <c r="S107" i="1"/>
  <c r="T107" i="1"/>
  <c r="U107" i="1"/>
  <c r="V107" i="1"/>
  <c r="W107" i="1"/>
  <c r="X107" i="1"/>
  <c r="R108" i="1"/>
  <c r="S108" i="1"/>
  <c r="T108" i="1"/>
  <c r="U108" i="1"/>
  <c r="V108" i="1"/>
  <c r="W108" i="1"/>
  <c r="X108" i="1"/>
  <c r="R109" i="1"/>
  <c r="S109" i="1"/>
  <c r="T109" i="1"/>
  <c r="U109" i="1"/>
  <c r="V109" i="1"/>
  <c r="W109" i="1"/>
  <c r="X109" i="1"/>
  <c r="R110" i="1"/>
  <c r="S110" i="1"/>
  <c r="T110" i="1"/>
  <c r="U110" i="1"/>
  <c r="V110" i="1"/>
  <c r="W110" i="1"/>
  <c r="X110" i="1"/>
  <c r="R111" i="1"/>
  <c r="S111" i="1"/>
  <c r="T111" i="1"/>
  <c r="U111" i="1"/>
  <c r="V111" i="1"/>
  <c r="W111" i="1"/>
  <c r="X111" i="1"/>
  <c r="R112" i="1"/>
  <c r="S112" i="1"/>
  <c r="T112" i="1"/>
  <c r="U112" i="1"/>
  <c r="V112" i="1"/>
  <c r="W112" i="1"/>
  <c r="X112" i="1"/>
  <c r="R113" i="1"/>
  <c r="S113" i="1"/>
  <c r="T113" i="1"/>
  <c r="U113" i="1"/>
  <c r="V113" i="1"/>
  <c r="W113" i="1"/>
  <c r="X113" i="1"/>
  <c r="R114" i="1"/>
  <c r="S114" i="1"/>
  <c r="T114" i="1"/>
  <c r="U114" i="1"/>
  <c r="V114" i="1"/>
  <c r="W114" i="1"/>
  <c r="X114" i="1"/>
  <c r="R115" i="1"/>
  <c r="S115" i="1"/>
  <c r="T115" i="1"/>
  <c r="U115" i="1"/>
  <c r="V115" i="1"/>
  <c r="W115" i="1"/>
  <c r="X115" i="1"/>
  <c r="R116" i="1"/>
  <c r="S116" i="1"/>
  <c r="T116" i="1"/>
  <c r="U116" i="1"/>
  <c r="V116" i="1"/>
  <c r="W116" i="1"/>
  <c r="X116" i="1"/>
  <c r="R117" i="1"/>
  <c r="S117" i="1"/>
  <c r="T117" i="1"/>
  <c r="U117" i="1"/>
  <c r="V117" i="1"/>
  <c r="W117" i="1"/>
  <c r="X117" i="1"/>
  <c r="R118" i="1"/>
  <c r="S118" i="1"/>
  <c r="T118" i="1"/>
  <c r="U118" i="1"/>
  <c r="V118" i="1"/>
  <c r="W118" i="1"/>
  <c r="X118" i="1"/>
  <c r="R119" i="1"/>
  <c r="S119" i="1"/>
  <c r="T119" i="1"/>
  <c r="U119" i="1"/>
  <c r="V119" i="1"/>
  <c r="W119" i="1"/>
  <c r="X119" i="1"/>
  <c r="R120" i="1"/>
  <c r="S120" i="1"/>
  <c r="T120" i="1"/>
  <c r="U120" i="1"/>
  <c r="V120" i="1"/>
  <c r="W120" i="1"/>
  <c r="X120" i="1"/>
  <c r="R121" i="1"/>
  <c r="S121" i="1"/>
  <c r="T121" i="1"/>
  <c r="U121" i="1"/>
  <c r="V121" i="1"/>
  <c r="W121" i="1"/>
  <c r="X121" i="1"/>
  <c r="R122" i="1"/>
  <c r="S122" i="1"/>
  <c r="T122" i="1"/>
  <c r="U122" i="1"/>
  <c r="V122" i="1"/>
  <c r="W122" i="1"/>
  <c r="X122" i="1"/>
  <c r="R123" i="1"/>
  <c r="S123" i="1"/>
  <c r="T123" i="1"/>
  <c r="U123" i="1"/>
  <c r="V123" i="1"/>
  <c r="W123" i="1"/>
  <c r="X123" i="1"/>
  <c r="R124" i="1"/>
  <c r="S124" i="1"/>
  <c r="T124" i="1"/>
  <c r="U124" i="1"/>
  <c r="V124" i="1"/>
  <c r="W124" i="1"/>
  <c r="X124" i="1"/>
  <c r="R125" i="1"/>
  <c r="S125" i="1"/>
  <c r="T125" i="1"/>
  <c r="U125" i="1"/>
  <c r="V125" i="1"/>
  <c r="W125" i="1"/>
  <c r="X125" i="1"/>
  <c r="R126" i="1"/>
  <c r="S126" i="1"/>
  <c r="T126" i="1"/>
  <c r="U126" i="1"/>
  <c r="V126" i="1"/>
  <c r="W126" i="1"/>
  <c r="X126" i="1"/>
  <c r="R127" i="1"/>
  <c r="S127" i="1"/>
  <c r="T127" i="1"/>
  <c r="U127" i="1"/>
  <c r="V127" i="1"/>
  <c r="W127" i="1"/>
  <c r="X127" i="1"/>
  <c r="R128" i="1"/>
  <c r="S128" i="1"/>
  <c r="T128" i="1"/>
  <c r="U128" i="1"/>
  <c r="V128" i="1"/>
  <c r="W128" i="1"/>
  <c r="X128" i="1"/>
  <c r="R129" i="1"/>
  <c r="S129" i="1"/>
  <c r="T129" i="1"/>
  <c r="U129" i="1"/>
  <c r="V129" i="1"/>
  <c r="W129" i="1"/>
  <c r="X129" i="1"/>
  <c r="R130" i="1"/>
  <c r="S130" i="1"/>
  <c r="T130" i="1"/>
  <c r="U130" i="1"/>
  <c r="V130" i="1"/>
  <c r="W130" i="1"/>
  <c r="X130" i="1"/>
  <c r="R131" i="1"/>
  <c r="S131" i="1"/>
  <c r="T131" i="1"/>
  <c r="U131" i="1"/>
  <c r="V131" i="1"/>
  <c r="W131" i="1"/>
  <c r="X131" i="1"/>
  <c r="R132" i="1"/>
  <c r="S132" i="1"/>
  <c r="T132" i="1"/>
  <c r="U132" i="1"/>
  <c r="V132" i="1"/>
  <c r="W132" i="1"/>
  <c r="X132" i="1"/>
  <c r="R133" i="1"/>
  <c r="S133" i="1"/>
  <c r="T133" i="1"/>
  <c r="U133" i="1"/>
  <c r="V133" i="1"/>
  <c r="W133" i="1"/>
  <c r="X133" i="1"/>
  <c r="R134" i="1"/>
  <c r="S134" i="1"/>
  <c r="T134" i="1"/>
  <c r="U134" i="1"/>
  <c r="V134" i="1"/>
  <c r="W134" i="1"/>
  <c r="X134" i="1"/>
  <c r="R135" i="1"/>
  <c r="S135" i="1"/>
  <c r="T135" i="1"/>
  <c r="U135" i="1"/>
  <c r="V135" i="1"/>
  <c r="W135" i="1"/>
  <c r="X135" i="1"/>
  <c r="R136" i="1"/>
  <c r="S136" i="1"/>
  <c r="T136" i="1"/>
  <c r="U136" i="1"/>
  <c r="V136" i="1"/>
  <c r="W136" i="1"/>
  <c r="X136" i="1"/>
  <c r="R137" i="1"/>
  <c r="S137" i="1"/>
  <c r="T137" i="1"/>
  <c r="U137" i="1"/>
  <c r="V137" i="1"/>
  <c r="W137" i="1"/>
  <c r="X137" i="1"/>
  <c r="S7" i="1"/>
  <c r="T7" i="1"/>
  <c r="U7" i="1"/>
  <c r="V7" i="1"/>
  <c r="W7" i="1"/>
  <c r="X7" i="1"/>
  <c r="R7" i="1"/>
  <c r="L29" i="2"/>
  <c r="H27" i="2"/>
  <c r="H24" i="2"/>
  <c r="H21" i="2"/>
  <c r="H16" i="2"/>
  <c r="H11" i="2"/>
  <c r="H10" i="2"/>
  <c r="H4" i="2"/>
  <c r="P5" i="1" l="1"/>
  <c r="F27" i="2" s="1"/>
  <c r="L27" i="2" s="1"/>
  <c r="L5" i="1"/>
  <c r="F21" i="2" s="1"/>
  <c r="L21" i="2" s="1"/>
  <c r="N5" i="1"/>
  <c r="F24" i="2" s="1"/>
  <c r="L24" i="2" s="1"/>
  <c r="K5" i="1"/>
  <c r="F20" i="2" s="1"/>
  <c r="L20" i="2" s="1"/>
  <c r="O5" i="1"/>
  <c r="F26" i="2" s="1"/>
  <c r="L26" i="2" s="1"/>
  <c r="Q5" i="1"/>
  <c r="F28" i="2" s="1"/>
  <c r="L28" i="2" s="1"/>
  <c r="M5" i="1"/>
  <c r="F23" i="2" s="1"/>
  <c r="L23" i="2" s="1"/>
  <c r="G5" i="1"/>
  <c r="F14" i="2" s="1"/>
  <c r="I5" i="1"/>
  <c r="F16" i="2" s="1"/>
  <c r="B5" i="1"/>
  <c r="F5" i="2" s="1"/>
  <c r="L5" i="2" s="1"/>
  <c r="C5" i="1"/>
  <c r="F7" i="2" s="1"/>
  <c r="L7" i="2" s="1"/>
  <c r="D5" i="1"/>
  <c r="F9" i="2" s="1"/>
  <c r="L9" i="2" s="1"/>
  <c r="E5" i="1"/>
  <c r="F10" i="2" s="1"/>
  <c r="L10" i="2" s="1"/>
  <c r="F11" i="2"/>
  <c r="L11" i="2" s="1"/>
  <c r="H5" i="1"/>
  <c r="J5" i="1"/>
  <c r="A5" i="1"/>
  <c r="F4" i="2" s="1"/>
  <c r="L4" i="2" s="1"/>
  <c r="F15" i="2" l="1"/>
  <c r="L15" i="2" s="1"/>
  <c r="F17" i="2"/>
  <c r="L17" i="2" s="1"/>
  <c r="G14" i="2"/>
  <c r="H14" i="2" s="1"/>
  <c r="L14" i="2"/>
  <c r="G16" i="2"/>
  <c r="J16" i="2" s="1"/>
  <c r="L16" i="2"/>
  <c r="F25" i="2"/>
  <c r="L25" i="2" s="1"/>
  <c r="G28" i="2"/>
  <c r="H28" i="2" s="1"/>
  <c r="G26" i="2"/>
  <c r="J26" i="2" s="1"/>
  <c r="G23" i="2"/>
  <c r="J23" i="2" s="1"/>
  <c r="G24" i="2"/>
  <c r="J24" i="2" s="1"/>
  <c r="G20" i="2"/>
  <c r="J20" i="2" s="1"/>
  <c r="K20" i="2" s="1"/>
  <c r="K6" i="1" s="1"/>
  <c r="G27" i="2"/>
  <c r="J27" i="2" s="1"/>
  <c r="K27" i="2" s="1"/>
  <c r="P6" i="1" s="1"/>
  <c r="G11" i="2"/>
  <c r="J11" i="2" s="1"/>
  <c r="G5" i="2"/>
  <c r="J5" i="2" s="1"/>
  <c r="G4" i="2"/>
  <c r="J4" i="2" s="1"/>
  <c r="G10" i="2"/>
  <c r="J10" i="2" s="1"/>
  <c r="K10" i="2" s="1"/>
  <c r="E6" i="1" s="1"/>
  <c r="G9" i="2"/>
  <c r="H9" i="2" s="1"/>
  <c r="G21" i="2"/>
  <c r="J21" i="2" s="1"/>
  <c r="G7" i="2"/>
  <c r="H7" i="2" s="1"/>
  <c r="F19" i="2"/>
  <c r="L19" i="2" s="1"/>
  <c r="K11" i="2"/>
  <c r="F6" i="1" s="1"/>
  <c r="K16" i="2"/>
  <c r="I6" i="1" s="1"/>
  <c r="H5" i="2"/>
  <c r="J14" i="2"/>
  <c r="F22" i="2"/>
  <c r="L22" i="2" s="1"/>
  <c r="F3" i="2"/>
  <c r="L3" i="2" s="1"/>
  <c r="F8" i="2"/>
  <c r="L8" i="2" s="1"/>
  <c r="F13" i="2"/>
  <c r="G17" i="2" l="1"/>
  <c r="G15" i="2"/>
  <c r="H26" i="2"/>
  <c r="H23" i="2"/>
  <c r="G22" i="2"/>
  <c r="J22" i="2" s="1"/>
  <c r="K22" i="2" s="1"/>
  <c r="F12" i="2"/>
  <c r="L12" i="2" s="1"/>
  <c r="L13" i="2"/>
  <c r="H20" i="2"/>
  <c r="J28" i="2"/>
  <c r="K28" i="2" s="1"/>
  <c r="Q2" i="1" s="1"/>
  <c r="G25" i="2"/>
  <c r="G3" i="2"/>
  <c r="H3" i="2" s="1"/>
  <c r="K4" i="2"/>
  <c r="A6" i="1" s="1"/>
  <c r="J9" i="2"/>
  <c r="G8" i="2"/>
  <c r="F6" i="2"/>
  <c r="L6" i="2" s="1"/>
  <c r="J7" i="2"/>
  <c r="K7" i="2" s="1"/>
  <c r="C6" i="1" s="1"/>
  <c r="G19" i="2"/>
  <c r="J19" i="2" s="1"/>
  <c r="K19" i="2" s="1"/>
  <c r="K3" i="1" s="1"/>
  <c r="F18" i="2"/>
  <c r="L18" i="2" s="1"/>
  <c r="K21" i="2"/>
  <c r="L6" i="1" s="1"/>
  <c r="K14" i="2"/>
  <c r="G6" i="1" s="1"/>
  <c r="K26" i="2"/>
  <c r="O6" i="1" s="1"/>
  <c r="K5" i="2"/>
  <c r="B6" i="1" s="1"/>
  <c r="K23" i="2"/>
  <c r="M6" i="1" s="1"/>
  <c r="K9" i="2"/>
  <c r="D6" i="1" s="1"/>
  <c r="K24" i="2"/>
  <c r="N6" i="1" s="1"/>
  <c r="H22" i="2" l="1"/>
  <c r="H15" i="2"/>
  <c r="J15" i="2"/>
  <c r="G13" i="2"/>
  <c r="H17" i="2"/>
  <c r="J17" i="2"/>
  <c r="K17" i="2" s="1"/>
  <c r="J6" i="1" s="1"/>
  <c r="J8" i="2"/>
  <c r="K8" i="2" s="1"/>
  <c r="D3" i="1" s="1"/>
  <c r="G18" i="2"/>
  <c r="H18" i="2" s="1"/>
  <c r="H19" i="2"/>
  <c r="J3" i="2"/>
  <c r="K3" i="2" s="1"/>
  <c r="A2" i="1" s="1"/>
  <c r="Q6" i="1"/>
  <c r="J25" i="2"/>
  <c r="K25" i="2" s="1"/>
  <c r="O3" i="1" s="1"/>
  <c r="H25" i="2"/>
  <c r="H8" i="2"/>
  <c r="G6" i="2"/>
  <c r="J6" i="2" s="1"/>
  <c r="K6" i="2" s="1"/>
  <c r="C2" i="1" s="1"/>
  <c r="M3" i="1"/>
  <c r="H13" i="2" l="1"/>
  <c r="G12" i="2"/>
  <c r="K15" i="2"/>
  <c r="H6" i="1" s="1"/>
  <c r="J13" i="2"/>
  <c r="K13" i="2" s="1"/>
  <c r="G3" i="1" s="1"/>
  <c r="J18" i="2"/>
  <c r="K18" i="2" s="1"/>
  <c r="K2" i="1" s="1"/>
  <c r="H6" i="2"/>
  <c r="J12" i="2" l="1"/>
  <c r="K12" i="2" s="1"/>
  <c r="G2" i="1" s="1"/>
  <c r="H12" i="2"/>
</calcChain>
</file>

<file path=xl/sharedStrings.xml><?xml version="1.0" encoding="utf-8"?>
<sst xmlns="http://schemas.openxmlformats.org/spreadsheetml/2006/main" count="57" uniqueCount="38">
  <si>
    <t>פסיכודידקטי</t>
  </si>
  <si>
    <t>אבחון והתערבות במערכת</t>
  </si>
  <si>
    <t>טיפולים</t>
  </si>
  <si>
    <t>אבחון פרטני</t>
  </si>
  <si>
    <t>הדרכות</t>
  </si>
  <si>
    <t>רגיל</t>
  </si>
  <si>
    <t>חירום</t>
  </si>
  <si>
    <t>ארוכי טווח</t>
  </si>
  <si>
    <t>קצרי טווח</t>
  </si>
  <si>
    <t>הערכה</t>
  </si>
  <si>
    <t>מערכתי</t>
  </si>
  <si>
    <t>טיפול</t>
  </si>
  <si>
    <t>ישיר</t>
  </si>
  <si>
    <t>משולב</t>
  </si>
  <si>
    <t>קונסולטציה</t>
  </si>
  <si>
    <t>קשב</t>
  </si>
  <si>
    <t>אחר</t>
  </si>
  <si>
    <t>פרטני</t>
  </si>
  <si>
    <t>קבוצתי</t>
  </si>
  <si>
    <t>תחום</t>
  </si>
  <si>
    <t>סוג</t>
  </si>
  <si>
    <t>תת סוג</t>
  </si>
  <si>
    <t>מינימום</t>
  </si>
  <si>
    <t>מקסימום</t>
  </si>
  <si>
    <t>כמה עשיתי?</t>
  </si>
  <si>
    <t>כמה נחשב לי?</t>
  </si>
  <si>
    <t>אחוזים ליעד</t>
  </si>
  <si>
    <t>ישיר בילד ו/או הוריו</t>
  </si>
  <si>
    <t>משולב (כולל צוות חינוכי)</t>
  </si>
  <si>
    <t>אבחון פורמלי</t>
  </si>
  <si>
    <t>השתלמויות (לא כולל השלמות)</t>
  </si>
  <si>
    <t>מתחת לכל קטגוריה (לדוג', "פסיכודידקטי") יש להכניס תיאור המקרה או שם המטופל. התוכנה תסכום אוטומטית את הכמות שביצעתם.</t>
  </si>
  <si>
    <r>
      <rPr>
        <b/>
        <sz val="11"/>
        <color theme="1"/>
        <rFont val="Arial"/>
        <family val="2"/>
        <scheme val="minor"/>
      </rPr>
      <t>בהדרכות ושעות השתלמות</t>
    </r>
    <r>
      <rPr>
        <sz val="11"/>
        <color theme="1"/>
        <rFont val="Arial"/>
        <family val="2"/>
        <scheme val="minor"/>
      </rPr>
      <t xml:space="preserve"> יש להכניס תיאור או שם ואת כמות השעות הרלוונטית. לדוג', אם לקחתי השתלמות בחירום של 40 שעות, אכתוב "חירום 40". התוכנה תסכום את השעות הרלוונטיות.</t>
    </r>
  </si>
  <si>
    <t>אם עברת את המקסימום שניתן לצבור בקטגוריה, ומקרים נוספים לא ייחשבו להתמחות, יהיה כתוב "יותר מידי..."</t>
  </si>
  <si>
    <t xml:space="preserve">התוכנה תחשב כמה נשאר לכם בשביל להגיע לדרישה המינימלית. כשתגיעו, הצבע ישתנה לירוק ויהיה כתוב "השגת ת'יעד!". </t>
  </si>
  <si>
    <t>כלי עזר לניתוח אבחונים:</t>
  </si>
  <si>
    <t>www.psytools.co.il</t>
  </si>
  <si>
    <t>שימו לב שאבחונים פסיכודידקטיים הכוללים אבחון קשב לא יכולים להיספר פעמיים! תבחרו איפה לשים אותם...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</si>
</sst>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3" borderId="4" xfId="0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6" borderId="5" xfId="0" applyFont="1" applyFill="1" applyBorder="1" applyAlignment="1">
      <alignment wrapText="1"/>
    </xf>
    <xf numFmtId="0" fontId="4" fillId="7" borderId="5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5" fillId="7" borderId="4" xfId="0" applyFont="1" applyFill="1" applyBorder="1" applyAlignment="1">
      <alignment wrapText="1"/>
    </xf>
    <xf numFmtId="9" fontId="0" fillId="3" borderId="4" xfId="1" applyFont="1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9" fontId="0" fillId="3" borderId="5" xfId="1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6" fillId="5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3" borderId="0" xfId="0" applyFill="1" applyAlignment="1">
      <alignment wrapText="1"/>
    </xf>
    <xf numFmtId="9" fontId="0" fillId="3" borderId="0" xfId="1" applyFont="1" applyFill="1" applyAlignment="1">
      <alignment wrapText="1"/>
    </xf>
    <xf numFmtId="0" fontId="7" fillId="6" borderId="0" xfId="0" applyFont="1" applyFill="1" applyBorder="1" applyAlignment="1">
      <alignment wrapText="1"/>
    </xf>
    <xf numFmtId="0" fontId="7" fillId="7" borderId="0" xfId="0" applyFont="1" applyFill="1" applyBorder="1" applyAlignment="1">
      <alignment wrapText="1"/>
    </xf>
    <xf numFmtId="0" fontId="7" fillId="6" borderId="5" xfId="0" applyFont="1" applyFill="1" applyBorder="1" applyAlignment="1">
      <alignment wrapText="1"/>
    </xf>
    <xf numFmtId="0" fontId="7" fillId="7" borderId="5" xfId="0" applyFont="1" applyFill="1" applyBorder="1" applyAlignment="1">
      <alignment wrapText="1"/>
    </xf>
    <xf numFmtId="0" fontId="7" fillId="6" borderId="4" xfId="0" applyFont="1" applyFill="1" applyBorder="1" applyAlignment="1">
      <alignment wrapText="1"/>
    </xf>
    <xf numFmtId="0" fontId="7" fillId="7" borderId="4" xfId="0" applyFont="1" applyFill="1" applyBorder="1" applyAlignment="1">
      <alignment wrapText="1"/>
    </xf>
    <xf numFmtId="0" fontId="5" fillId="6" borderId="5" xfId="0" applyFont="1" applyFill="1" applyBorder="1" applyAlignment="1">
      <alignment wrapText="1"/>
    </xf>
    <xf numFmtId="0" fontId="5" fillId="7" borderId="5" xfId="0" applyFont="1" applyFill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8" borderId="2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/>
    </xf>
    <xf numFmtId="0" fontId="10" fillId="0" borderId="12" xfId="2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center" wrapText="1"/>
      <protection locked="0"/>
    </xf>
    <xf numFmtId="0" fontId="2" fillId="8" borderId="2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1" fillId="8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Percent" xfId="1" builtinId="5"/>
    <cellStyle name="היפר-קישור" xfId="2" builtinId="8"/>
  </cellStyles>
  <dxfs count="4">
    <dxf>
      <font>
        <b/>
        <i val="0"/>
      </font>
      <fill>
        <patternFill>
          <bgColor rgb="FF99FF99"/>
        </patternFill>
      </fill>
    </dxf>
    <dxf>
      <font>
        <b/>
        <i val="0"/>
      </font>
      <fill>
        <patternFill patternType="solid">
          <fgColor rgb="FF99FF99"/>
          <bgColor rgb="FF99FF99"/>
        </patternFill>
      </fill>
    </dxf>
    <dxf>
      <font>
        <b/>
        <i val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lightVertical">
          <fgColor rgb="FF99FF99"/>
          <bgColor auto="1"/>
        </patternFill>
      </fill>
    </dxf>
  </dxfs>
  <tableStyles count="0" defaultTableStyle="TableStyleMedium2" defaultPivotStyle="PivotStyleLight16"/>
  <colors>
    <mruColors>
      <color rgb="FF99FF99"/>
      <color rgb="FF66FF66"/>
      <color rgb="FFF6A8A0"/>
      <color rgb="FFA7FFA7"/>
      <color rgb="FFFF5B5B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sytools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37"/>
  <sheetViews>
    <sheetView rightToLeft="1" tabSelected="1" workbookViewId="0">
      <pane ySplit="6" topLeftCell="A7" activePane="bottomLeft" state="frozen"/>
      <selection pane="bottomLeft" activeCell="A7" sqref="A7"/>
    </sheetView>
  </sheetViews>
  <sheetFormatPr defaultRowHeight="15" customHeight="1" x14ac:dyDescent="0.2"/>
  <cols>
    <col min="1" max="3" width="9" style="38"/>
    <col min="4" max="6" width="9" style="38" customWidth="1"/>
    <col min="7" max="15" width="9" style="38"/>
    <col min="16" max="16" width="9" style="38" customWidth="1"/>
    <col min="17" max="17" width="12.375" style="38" customWidth="1"/>
    <col min="18" max="24" width="9" style="38" hidden="1" customWidth="1"/>
    <col min="25" max="16384" width="9" style="38"/>
  </cols>
  <sheetData>
    <row r="1" spans="1:24" ht="15" customHeight="1" x14ac:dyDescent="0.2">
      <c r="G1" s="53" t="s">
        <v>35</v>
      </c>
      <c r="H1" s="53"/>
      <c r="I1" s="54" t="s">
        <v>36</v>
      </c>
      <c r="J1" s="53"/>
    </row>
    <row r="2" spans="1:24" s="39" customFormat="1" ht="15" customHeight="1" x14ac:dyDescent="0.2">
      <c r="A2" s="49" t="str">
        <f>"אבחון והתערבות במערכת - "&amp;דרישות!K3</f>
        <v>אבחון והתערבות במערכת - חסר 10</v>
      </c>
      <c r="B2" s="50"/>
      <c r="C2" s="61" t="str">
        <f>"טיפולים - "&amp;דרישות!K6</f>
        <v>טיפולים - חסר 30</v>
      </c>
      <c r="D2" s="61"/>
      <c r="E2" s="61"/>
      <c r="F2" s="61"/>
      <c r="G2" s="62" t="str">
        <f>"אבחון פרטני - "&amp;דרישות!K12</f>
        <v>אבחון פרטני - חסר 50</v>
      </c>
      <c r="H2" s="62"/>
      <c r="I2" s="62"/>
      <c r="J2" s="62"/>
      <c r="K2" s="61" t="str">
        <f>"הדרכות - "&amp;דרישות!K18</f>
        <v>הדרכות - חסר 300</v>
      </c>
      <c r="L2" s="61"/>
      <c r="M2" s="61"/>
      <c r="N2" s="61"/>
      <c r="O2" s="61"/>
      <c r="P2" s="61"/>
      <c r="Q2" s="55" t="str">
        <f>"שעות השתלמויות - "&amp;דרישות!K28</f>
        <v>שעות השתלמויות - חסר 100</v>
      </c>
    </row>
    <row r="3" spans="1:24" s="39" customFormat="1" ht="15" customHeight="1" x14ac:dyDescent="0.2">
      <c r="A3" s="51"/>
      <c r="B3" s="52"/>
      <c r="C3" s="57" t="s">
        <v>7</v>
      </c>
      <c r="D3" s="57" t="str">
        <f>"קצרי טווח - "&amp;דרישות!K8</f>
        <v>קצרי טווח - חסר 9</v>
      </c>
      <c r="E3" s="57"/>
      <c r="F3" s="57"/>
      <c r="G3" s="59" t="str">
        <f>"אבחון פורמאלי - "&amp;דרישות!K13</f>
        <v>אבחון פורמאלי - חסר 14</v>
      </c>
      <c r="H3" s="59"/>
      <c r="I3" s="59"/>
      <c r="J3" s="59" t="s">
        <v>9</v>
      </c>
      <c r="K3" s="57" t="str">
        <f>"מערכתי - "&amp;דרישות!K19</f>
        <v>מערכתי - חסר 100</v>
      </c>
      <c r="L3" s="57"/>
      <c r="M3" s="57" t="str">
        <f>"אבחון פרטני - "&amp;דרישות!K22</f>
        <v>אבחון פרטני - חסר 60</v>
      </c>
      <c r="N3" s="57"/>
      <c r="O3" s="57" t="str">
        <f>"טיפול - "&amp;דרישות!K25</f>
        <v>טיפול - חסר 100</v>
      </c>
      <c r="P3" s="57"/>
      <c r="Q3" s="55"/>
    </row>
    <row r="4" spans="1:24" s="39" customFormat="1" ht="15" customHeight="1" thickBot="1" x14ac:dyDescent="0.25">
      <c r="A4" s="40" t="s">
        <v>5</v>
      </c>
      <c r="B4" s="40" t="s">
        <v>6</v>
      </c>
      <c r="C4" s="58"/>
      <c r="D4" s="41" t="s">
        <v>12</v>
      </c>
      <c r="E4" s="41" t="s">
        <v>13</v>
      </c>
      <c r="F4" s="41" t="s">
        <v>14</v>
      </c>
      <c r="G4" s="42" t="s">
        <v>0</v>
      </c>
      <c r="H4" s="42" t="s">
        <v>15</v>
      </c>
      <c r="I4" s="42" t="s">
        <v>16</v>
      </c>
      <c r="J4" s="60"/>
      <c r="K4" s="41" t="s">
        <v>17</v>
      </c>
      <c r="L4" s="41" t="s">
        <v>18</v>
      </c>
      <c r="M4" s="41" t="s">
        <v>17</v>
      </c>
      <c r="N4" s="41" t="s">
        <v>18</v>
      </c>
      <c r="O4" s="41" t="s">
        <v>17</v>
      </c>
      <c r="P4" s="41" t="s">
        <v>18</v>
      </c>
      <c r="Q4" s="56"/>
    </row>
    <row r="5" spans="1:24" ht="15" customHeight="1" thickBot="1" x14ac:dyDescent="0.25">
      <c r="A5" s="43">
        <f t="shared" ref="A5:J5" si="0">COUNTA(A7:A502)</f>
        <v>0</v>
      </c>
      <c r="B5" s="43">
        <f t="shared" si="0"/>
        <v>0</v>
      </c>
      <c r="C5" s="43">
        <f t="shared" si="0"/>
        <v>0</v>
      </c>
      <c r="D5" s="43">
        <f t="shared" si="0"/>
        <v>0</v>
      </c>
      <c r="E5" s="43">
        <f t="shared" si="0"/>
        <v>0</v>
      </c>
      <c r="F5" s="43">
        <f>COUNTA(F7:F502)</f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ref="K5:Q5" si="1">SUM(R:R)</f>
        <v>0</v>
      </c>
      <c r="L5" s="43">
        <f t="shared" si="1"/>
        <v>0</v>
      </c>
      <c r="M5" s="43">
        <f t="shared" si="1"/>
        <v>0</v>
      </c>
      <c r="N5" s="43">
        <f t="shared" si="1"/>
        <v>0</v>
      </c>
      <c r="O5" s="43">
        <f t="shared" si="1"/>
        <v>0</v>
      </c>
      <c r="P5" s="43">
        <f t="shared" si="1"/>
        <v>0</v>
      </c>
      <c r="Q5" s="44">
        <f t="shared" si="1"/>
        <v>0</v>
      </c>
    </row>
    <row r="6" spans="1:24" s="47" customFormat="1" ht="19.5" customHeight="1" thickBot="1" x14ac:dyDescent="0.25">
      <c r="A6" s="45" t="str">
        <f>דרישות!K4</f>
        <v/>
      </c>
      <c r="B6" s="45" t="str">
        <f>דרישות!K5</f>
        <v>חסר 2</v>
      </c>
      <c r="C6" s="45" t="str">
        <f>דרישות!K7</f>
        <v>חסר 3</v>
      </c>
      <c r="D6" s="45" t="str">
        <f>דרישות!K9</f>
        <v>חסר 9</v>
      </c>
      <c r="E6" s="45" t="str">
        <f>דרישות!K10</f>
        <v/>
      </c>
      <c r="F6" s="45" t="str">
        <f>דרישות!K11</f>
        <v/>
      </c>
      <c r="G6" s="45" t="str">
        <f>דרישות!K14</f>
        <v>חסר 10</v>
      </c>
      <c r="H6" s="45" t="str">
        <f>דרישות!K15</f>
        <v>חסר 4</v>
      </c>
      <c r="I6" s="45" t="str">
        <f>דרישות!K16</f>
        <v/>
      </c>
      <c r="J6" s="45" t="str">
        <f>דרישות!K17</f>
        <v>חסר 25</v>
      </c>
      <c r="K6" s="45" t="str">
        <f>דרישות!K20</f>
        <v>חסר 50</v>
      </c>
      <c r="L6" s="45" t="str">
        <f>דרישות!K21</f>
        <v/>
      </c>
      <c r="M6" s="45" t="str">
        <f>דרישות!K23</f>
        <v>חסר 30</v>
      </c>
      <c r="N6" s="45" t="str">
        <f>דרישות!K24</f>
        <v/>
      </c>
      <c r="O6" s="45" t="str">
        <f>דרישות!K26</f>
        <v>חסר 50</v>
      </c>
      <c r="P6" s="45" t="str">
        <f>דרישות!K27</f>
        <v/>
      </c>
      <c r="Q6" s="46" t="str">
        <f>דרישות!K28</f>
        <v>חסר 100</v>
      </c>
    </row>
    <row r="7" spans="1:24" ht="15" customHeight="1" x14ac:dyDescent="0.2">
      <c r="B7" s="48"/>
      <c r="D7" s="48"/>
      <c r="E7" s="48"/>
      <c r="F7" s="48"/>
      <c r="G7" s="48"/>
      <c r="H7" s="48"/>
      <c r="I7" s="48"/>
      <c r="R7" s="38">
        <f>IFERROR(_xlfn.NUMBERVALUE(RIGHT(K7,3)),IFERROR(_xlfn.NUMBERVALUE(RIGHT(K7,2)),IFERROR(_xlfn.NUMBERVALUE(RIGHT(K7,1)),0)))</f>
        <v>0</v>
      </c>
      <c r="S7" s="38">
        <f t="shared" ref="S7:X7" si="2">IFERROR(_xlfn.NUMBERVALUE(RIGHT(L7,3)),IFERROR(_xlfn.NUMBERVALUE(RIGHT(L7,2)),IFERROR(_xlfn.NUMBERVALUE(RIGHT(L7,1)),0)))</f>
        <v>0</v>
      </c>
      <c r="T7" s="38">
        <f t="shared" si="2"/>
        <v>0</v>
      </c>
      <c r="U7" s="38">
        <f t="shared" si="2"/>
        <v>0</v>
      </c>
      <c r="V7" s="38">
        <f t="shared" si="2"/>
        <v>0</v>
      </c>
      <c r="W7" s="38">
        <f t="shared" si="2"/>
        <v>0</v>
      </c>
      <c r="X7" s="38">
        <f t="shared" si="2"/>
        <v>0</v>
      </c>
    </row>
    <row r="8" spans="1:24" ht="15" customHeight="1" x14ac:dyDescent="0.2">
      <c r="B8" s="48"/>
      <c r="D8" s="48"/>
      <c r="E8" s="48"/>
      <c r="F8" s="48"/>
      <c r="G8" s="48"/>
      <c r="H8" s="48"/>
      <c r="I8" s="48"/>
      <c r="R8" s="38">
        <f t="shared" ref="R8:R71" si="3">IFERROR(_xlfn.NUMBERVALUE(RIGHT(K8,3)),IFERROR(_xlfn.NUMBERVALUE(RIGHT(K8,2)),IFERROR(_xlfn.NUMBERVALUE(RIGHT(K8,1)),0)))</f>
        <v>0</v>
      </c>
      <c r="S8" s="38">
        <f t="shared" ref="S8:S71" si="4">IFERROR(_xlfn.NUMBERVALUE(RIGHT(L8,3)),IFERROR(_xlfn.NUMBERVALUE(RIGHT(L8,2)),IFERROR(_xlfn.NUMBERVALUE(RIGHT(L8,1)),0)))</f>
        <v>0</v>
      </c>
      <c r="T8" s="38">
        <f t="shared" ref="T8:T71" si="5">IFERROR(_xlfn.NUMBERVALUE(RIGHT(M8,3)),IFERROR(_xlfn.NUMBERVALUE(RIGHT(M8,2)),IFERROR(_xlfn.NUMBERVALUE(RIGHT(M8,1)),0)))</f>
        <v>0</v>
      </c>
      <c r="U8" s="38">
        <f t="shared" ref="U8:U71" si="6">IFERROR(_xlfn.NUMBERVALUE(RIGHT(N8,3)),IFERROR(_xlfn.NUMBERVALUE(RIGHT(N8,2)),IFERROR(_xlfn.NUMBERVALUE(RIGHT(N8,1)),0)))</f>
        <v>0</v>
      </c>
      <c r="V8" s="38">
        <f t="shared" ref="V8:V71" si="7">IFERROR(_xlfn.NUMBERVALUE(RIGHT(O8,3)),IFERROR(_xlfn.NUMBERVALUE(RIGHT(O8,2)),IFERROR(_xlfn.NUMBERVALUE(RIGHT(O8,1)),0)))</f>
        <v>0</v>
      </c>
      <c r="W8" s="38">
        <f t="shared" ref="W8:W71" si="8">IFERROR(_xlfn.NUMBERVALUE(RIGHT(P8,3)),IFERROR(_xlfn.NUMBERVALUE(RIGHT(P8,2)),IFERROR(_xlfn.NUMBERVALUE(RIGHT(P8,1)),0)))</f>
        <v>0</v>
      </c>
      <c r="X8" s="38">
        <f t="shared" ref="X8:X71" si="9">IFERROR(_xlfn.NUMBERVALUE(RIGHT(Q8,3)),IFERROR(_xlfn.NUMBERVALUE(RIGHT(Q8,2)),IFERROR(_xlfn.NUMBERVALUE(RIGHT(Q8,1)),0)))</f>
        <v>0</v>
      </c>
    </row>
    <row r="9" spans="1:24" ht="15" customHeight="1" x14ac:dyDescent="0.2">
      <c r="D9" s="48"/>
      <c r="E9" s="48"/>
      <c r="F9" s="48"/>
      <c r="G9" s="48"/>
      <c r="H9" s="48"/>
      <c r="I9" s="48"/>
      <c r="R9" s="38">
        <f t="shared" si="3"/>
        <v>0</v>
      </c>
      <c r="S9" s="38">
        <f t="shared" si="4"/>
        <v>0</v>
      </c>
      <c r="T9" s="38">
        <f t="shared" si="5"/>
        <v>0</v>
      </c>
      <c r="U9" s="38">
        <f t="shared" si="6"/>
        <v>0</v>
      </c>
      <c r="V9" s="38">
        <f t="shared" si="7"/>
        <v>0</v>
      </c>
      <c r="W9" s="38">
        <f t="shared" si="8"/>
        <v>0</v>
      </c>
      <c r="X9" s="38">
        <f t="shared" si="9"/>
        <v>0</v>
      </c>
    </row>
    <row r="10" spans="1:24" ht="15" customHeight="1" x14ac:dyDescent="0.2">
      <c r="D10" s="48"/>
      <c r="E10" s="48"/>
      <c r="F10" s="48"/>
      <c r="G10" s="48"/>
      <c r="H10" s="48"/>
      <c r="I10" s="48"/>
      <c r="R10" s="38">
        <f t="shared" si="3"/>
        <v>0</v>
      </c>
      <c r="S10" s="38">
        <f t="shared" si="4"/>
        <v>0</v>
      </c>
      <c r="T10" s="38">
        <f t="shared" si="5"/>
        <v>0</v>
      </c>
      <c r="U10" s="38">
        <f t="shared" si="6"/>
        <v>0</v>
      </c>
      <c r="V10" s="38">
        <f t="shared" si="7"/>
        <v>0</v>
      </c>
      <c r="W10" s="38">
        <f t="shared" si="8"/>
        <v>0</v>
      </c>
      <c r="X10" s="38">
        <f t="shared" si="9"/>
        <v>0</v>
      </c>
    </row>
    <row r="11" spans="1:24" ht="15" customHeight="1" x14ac:dyDescent="0.2">
      <c r="D11" s="48"/>
      <c r="E11" s="48"/>
      <c r="F11" s="48"/>
      <c r="G11" s="48"/>
      <c r="H11" s="48"/>
      <c r="I11" s="48"/>
      <c r="R11" s="38">
        <f t="shared" si="3"/>
        <v>0</v>
      </c>
      <c r="S11" s="38">
        <f t="shared" si="4"/>
        <v>0</v>
      </c>
      <c r="T11" s="38">
        <f t="shared" si="5"/>
        <v>0</v>
      </c>
      <c r="U11" s="38">
        <f t="shared" si="6"/>
        <v>0</v>
      </c>
      <c r="V11" s="38">
        <f t="shared" si="7"/>
        <v>0</v>
      </c>
      <c r="W11" s="38">
        <f t="shared" si="8"/>
        <v>0</v>
      </c>
      <c r="X11" s="38">
        <f t="shared" si="9"/>
        <v>0</v>
      </c>
    </row>
    <row r="12" spans="1:24" ht="15" customHeight="1" x14ac:dyDescent="0.2">
      <c r="D12" s="48"/>
      <c r="E12" s="48"/>
      <c r="F12" s="48"/>
      <c r="G12" s="48"/>
      <c r="H12" s="48"/>
      <c r="I12" s="48"/>
      <c r="R12" s="38">
        <f t="shared" si="3"/>
        <v>0</v>
      </c>
      <c r="S12" s="38">
        <f t="shared" si="4"/>
        <v>0</v>
      </c>
      <c r="T12" s="38">
        <f t="shared" si="5"/>
        <v>0</v>
      </c>
      <c r="U12" s="38">
        <f t="shared" si="6"/>
        <v>0</v>
      </c>
      <c r="V12" s="38">
        <f t="shared" si="7"/>
        <v>0</v>
      </c>
      <c r="W12" s="38">
        <f t="shared" si="8"/>
        <v>0</v>
      </c>
      <c r="X12" s="38">
        <f t="shared" si="9"/>
        <v>0</v>
      </c>
    </row>
    <row r="13" spans="1:24" ht="15" customHeight="1" x14ac:dyDescent="0.2">
      <c r="R13" s="38">
        <f t="shared" si="3"/>
        <v>0</v>
      </c>
      <c r="S13" s="38">
        <f t="shared" si="4"/>
        <v>0</v>
      </c>
      <c r="T13" s="38">
        <f t="shared" si="5"/>
        <v>0</v>
      </c>
      <c r="U13" s="38">
        <f t="shared" si="6"/>
        <v>0</v>
      </c>
      <c r="V13" s="38">
        <f t="shared" si="7"/>
        <v>0</v>
      </c>
      <c r="W13" s="38">
        <f t="shared" si="8"/>
        <v>0</v>
      </c>
      <c r="X13" s="38">
        <f t="shared" si="9"/>
        <v>0</v>
      </c>
    </row>
    <row r="14" spans="1:24" ht="15" customHeight="1" x14ac:dyDescent="0.2">
      <c r="R14" s="38">
        <f t="shared" si="3"/>
        <v>0</v>
      </c>
      <c r="S14" s="38">
        <f t="shared" si="4"/>
        <v>0</v>
      </c>
      <c r="T14" s="38">
        <f t="shared" si="5"/>
        <v>0</v>
      </c>
      <c r="U14" s="38">
        <f t="shared" si="6"/>
        <v>0</v>
      </c>
      <c r="V14" s="38">
        <f t="shared" si="7"/>
        <v>0</v>
      </c>
      <c r="W14" s="38">
        <f t="shared" si="8"/>
        <v>0</v>
      </c>
      <c r="X14" s="38">
        <f t="shared" si="9"/>
        <v>0</v>
      </c>
    </row>
    <row r="15" spans="1:24" ht="15" customHeight="1" x14ac:dyDescent="0.2">
      <c r="R15" s="38">
        <f t="shared" si="3"/>
        <v>0</v>
      </c>
      <c r="S15" s="38">
        <f t="shared" si="4"/>
        <v>0</v>
      </c>
      <c r="T15" s="38">
        <f t="shared" si="5"/>
        <v>0</v>
      </c>
      <c r="U15" s="38">
        <f t="shared" si="6"/>
        <v>0</v>
      </c>
      <c r="V15" s="38">
        <f t="shared" si="7"/>
        <v>0</v>
      </c>
      <c r="W15" s="38">
        <f t="shared" si="8"/>
        <v>0</v>
      </c>
      <c r="X15" s="38">
        <f t="shared" si="9"/>
        <v>0</v>
      </c>
    </row>
    <row r="16" spans="1:24" ht="15" customHeight="1" x14ac:dyDescent="0.2">
      <c r="R16" s="38">
        <f t="shared" si="3"/>
        <v>0</v>
      </c>
      <c r="S16" s="38">
        <f t="shared" si="4"/>
        <v>0</v>
      </c>
      <c r="T16" s="38">
        <f t="shared" si="5"/>
        <v>0</v>
      </c>
      <c r="U16" s="38">
        <f t="shared" si="6"/>
        <v>0</v>
      </c>
      <c r="V16" s="38">
        <f t="shared" si="7"/>
        <v>0</v>
      </c>
      <c r="W16" s="38">
        <f t="shared" si="8"/>
        <v>0</v>
      </c>
      <c r="X16" s="38">
        <f t="shared" si="9"/>
        <v>0</v>
      </c>
    </row>
    <row r="17" spans="18:24" ht="15" customHeight="1" x14ac:dyDescent="0.2">
      <c r="R17" s="38">
        <f t="shared" si="3"/>
        <v>0</v>
      </c>
      <c r="S17" s="38">
        <f t="shared" si="4"/>
        <v>0</v>
      </c>
      <c r="T17" s="38">
        <f t="shared" si="5"/>
        <v>0</v>
      </c>
      <c r="U17" s="38">
        <f t="shared" si="6"/>
        <v>0</v>
      </c>
      <c r="V17" s="38">
        <f t="shared" si="7"/>
        <v>0</v>
      </c>
      <c r="W17" s="38">
        <f t="shared" si="8"/>
        <v>0</v>
      </c>
      <c r="X17" s="38">
        <f t="shared" si="9"/>
        <v>0</v>
      </c>
    </row>
    <row r="18" spans="18:24" ht="15" customHeight="1" x14ac:dyDescent="0.2">
      <c r="R18" s="38">
        <f t="shared" si="3"/>
        <v>0</v>
      </c>
      <c r="S18" s="38">
        <f t="shared" si="4"/>
        <v>0</v>
      </c>
      <c r="T18" s="38">
        <f t="shared" si="5"/>
        <v>0</v>
      </c>
      <c r="U18" s="38">
        <f t="shared" si="6"/>
        <v>0</v>
      </c>
      <c r="V18" s="38">
        <f t="shared" si="7"/>
        <v>0</v>
      </c>
      <c r="W18" s="38">
        <f t="shared" si="8"/>
        <v>0</v>
      </c>
      <c r="X18" s="38">
        <f t="shared" si="9"/>
        <v>0</v>
      </c>
    </row>
    <row r="19" spans="18:24" ht="15" customHeight="1" x14ac:dyDescent="0.2">
      <c r="R19" s="38">
        <f t="shared" si="3"/>
        <v>0</v>
      </c>
      <c r="S19" s="38">
        <f t="shared" si="4"/>
        <v>0</v>
      </c>
      <c r="T19" s="38">
        <f t="shared" si="5"/>
        <v>0</v>
      </c>
      <c r="U19" s="38">
        <f t="shared" si="6"/>
        <v>0</v>
      </c>
      <c r="V19" s="38">
        <f t="shared" si="7"/>
        <v>0</v>
      </c>
      <c r="W19" s="38">
        <f t="shared" si="8"/>
        <v>0</v>
      </c>
      <c r="X19" s="38">
        <f t="shared" si="9"/>
        <v>0</v>
      </c>
    </row>
    <row r="20" spans="18:24" ht="15" customHeight="1" x14ac:dyDescent="0.2">
      <c r="R20" s="38">
        <f t="shared" si="3"/>
        <v>0</v>
      </c>
      <c r="S20" s="38">
        <f t="shared" si="4"/>
        <v>0</v>
      </c>
      <c r="T20" s="38">
        <f t="shared" si="5"/>
        <v>0</v>
      </c>
      <c r="U20" s="38">
        <f t="shared" si="6"/>
        <v>0</v>
      </c>
      <c r="V20" s="38">
        <f t="shared" si="7"/>
        <v>0</v>
      </c>
      <c r="W20" s="38">
        <f t="shared" si="8"/>
        <v>0</v>
      </c>
      <c r="X20" s="38">
        <f t="shared" si="9"/>
        <v>0</v>
      </c>
    </row>
    <row r="21" spans="18:24" ht="15" customHeight="1" x14ac:dyDescent="0.2">
      <c r="R21" s="38">
        <f t="shared" si="3"/>
        <v>0</v>
      </c>
      <c r="S21" s="38">
        <f t="shared" si="4"/>
        <v>0</v>
      </c>
      <c r="T21" s="38">
        <f t="shared" si="5"/>
        <v>0</v>
      </c>
      <c r="U21" s="38">
        <f t="shared" si="6"/>
        <v>0</v>
      </c>
      <c r="V21" s="38">
        <f t="shared" si="7"/>
        <v>0</v>
      </c>
      <c r="W21" s="38">
        <f t="shared" si="8"/>
        <v>0</v>
      </c>
      <c r="X21" s="38">
        <f t="shared" si="9"/>
        <v>0</v>
      </c>
    </row>
    <row r="22" spans="18:24" ht="15" customHeight="1" x14ac:dyDescent="0.2">
      <c r="R22" s="38">
        <f t="shared" si="3"/>
        <v>0</v>
      </c>
      <c r="S22" s="38">
        <f t="shared" si="4"/>
        <v>0</v>
      </c>
      <c r="T22" s="38">
        <f t="shared" si="5"/>
        <v>0</v>
      </c>
      <c r="U22" s="38">
        <f t="shared" si="6"/>
        <v>0</v>
      </c>
      <c r="V22" s="38">
        <f t="shared" si="7"/>
        <v>0</v>
      </c>
      <c r="W22" s="38">
        <f t="shared" si="8"/>
        <v>0</v>
      </c>
      <c r="X22" s="38">
        <f t="shared" si="9"/>
        <v>0</v>
      </c>
    </row>
    <row r="23" spans="18:24" ht="15" customHeight="1" x14ac:dyDescent="0.2">
      <c r="R23" s="38">
        <f t="shared" si="3"/>
        <v>0</v>
      </c>
      <c r="S23" s="38">
        <f t="shared" si="4"/>
        <v>0</v>
      </c>
      <c r="T23" s="38">
        <f t="shared" si="5"/>
        <v>0</v>
      </c>
      <c r="U23" s="38">
        <f t="shared" si="6"/>
        <v>0</v>
      </c>
      <c r="V23" s="38">
        <f t="shared" si="7"/>
        <v>0</v>
      </c>
      <c r="W23" s="38">
        <f t="shared" si="8"/>
        <v>0</v>
      </c>
      <c r="X23" s="38">
        <f t="shared" si="9"/>
        <v>0</v>
      </c>
    </row>
    <row r="24" spans="18:24" ht="15" customHeight="1" x14ac:dyDescent="0.2">
      <c r="R24" s="38">
        <f t="shared" si="3"/>
        <v>0</v>
      </c>
      <c r="S24" s="38">
        <f t="shared" si="4"/>
        <v>0</v>
      </c>
      <c r="T24" s="38">
        <f t="shared" si="5"/>
        <v>0</v>
      </c>
      <c r="U24" s="38">
        <f t="shared" si="6"/>
        <v>0</v>
      </c>
      <c r="V24" s="38">
        <f t="shared" si="7"/>
        <v>0</v>
      </c>
      <c r="W24" s="38">
        <f t="shared" si="8"/>
        <v>0</v>
      </c>
      <c r="X24" s="38">
        <f t="shared" si="9"/>
        <v>0</v>
      </c>
    </row>
    <row r="25" spans="18:24" ht="15" customHeight="1" x14ac:dyDescent="0.2">
      <c r="R25" s="38">
        <f t="shared" si="3"/>
        <v>0</v>
      </c>
      <c r="S25" s="38">
        <f t="shared" si="4"/>
        <v>0</v>
      </c>
      <c r="T25" s="38">
        <f t="shared" si="5"/>
        <v>0</v>
      </c>
      <c r="U25" s="38">
        <f t="shared" si="6"/>
        <v>0</v>
      </c>
      <c r="V25" s="38">
        <f t="shared" si="7"/>
        <v>0</v>
      </c>
      <c r="W25" s="38">
        <f t="shared" si="8"/>
        <v>0</v>
      </c>
      <c r="X25" s="38">
        <f t="shared" si="9"/>
        <v>0</v>
      </c>
    </row>
    <row r="26" spans="18:24" ht="15" customHeight="1" x14ac:dyDescent="0.2">
      <c r="R26" s="38">
        <f t="shared" si="3"/>
        <v>0</v>
      </c>
      <c r="S26" s="38">
        <f t="shared" si="4"/>
        <v>0</v>
      </c>
      <c r="T26" s="38">
        <f t="shared" si="5"/>
        <v>0</v>
      </c>
      <c r="U26" s="38">
        <f t="shared" si="6"/>
        <v>0</v>
      </c>
      <c r="V26" s="38">
        <f t="shared" si="7"/>
        <v>0</v>
      </c>
      <c r="W26" s="38">
        <f t="shared" si="8"/>
        <v>0</v>
      </c>
      <c r="X26" s="38">
        <f t="shared" si="9"/>
        <v>0</v>
      </c>
    </row>
    <row r="27" spans="18:24" ht="15" customHeight="1" x14ac:dyDescent="0.2">
      <c r="R27" s="38">
        <f t="shared" si="3"/>
        <v>0</v>
      </c>
      <c r="S27" s="38">
        <f t="shared" si="4"/>
        <v>0</v>
      </c>
      <c r="T27" s="38">
        <f t="shared" si="5"/>
        <v>0</v>
      </c>
      <c r="U27" s="38">
        <f t="shared" si="6"/>
        <v>0</v>
      </c>
      <c r="V27" s="38">
        <f t="shared" si="7"/>
        <v>0</v>
      </c>
      <c r="W27" s="38">
        <f t="shared" si="8"/>
        <v>0</v>
      </c>
      <c r="X27" s="38">
        <f t="shared" si="9"/>
        <v>0</v>
      </c>
    </row>
    <row r="28" spans="18:24" ht="15" customHeight="1" x14ac:dyDescent="0.2">
      <c r="R28" s="38">
        <f t="shared" si="3"/>
        <v>0</v>
      </c>
      <c r="S28" s="38">
        <f t="shared" si="4"/>
        <v>0</v>
      </c>
      <c r="T28" s="38">
        <f t="shared" si="5"/>
        <v>0</v>
      </c>
      <c r="U28" s="38">
        <f t="shared" si="6"/>
        <v>0</v>
      </c>
      <c r="V28" s="38">
        <f t="shared" si="7"/>
        <v>0</v>
      </c>
      <c r="W28" s="38">
        <f t="shared" si="8"/>
        <v>0</v>
      </c>
      <c r="X28" s="38">
        <f t="shared" si="9"/>
        <v>0</v>
      </c>
    </row>
    <row r="29" spans="18:24" ht="15" customHeight="1" x14ac:dyDescent="0.2">
      <c r="R29" s="38">
        <f t="shared" si="3"/>
        <v>0</v>
      </c>
      <c r="S29" s="38">
        <f t="shared" si="4"/>
        <v>0</v>
      </c>
      <c r="T29" s="38">
        <f t="shared" si="5"/>
        <v>0</v>
      </c>
      <c r="U29" s="38">
        <f t="shared" si="6"/>
        <v>0</v>
      </c>
      <c r="V29" s="38">
        <f t="shared" si="7"/>
        <v>0</v>
      </c>
      <c r="W29" s="38">
        <f t="shared" si="8"/>
        <v>0</v>
      </c>
      <c r="X29" s="38">
        <f t="shared" si="9"/>
        <v>0</v>
      </c>
    </row>
    <row r="30" spans="18:24" ht="15" customHeight="1" x14ac:dyDescent="0.2">
      <c r="R30" s="38">
        <f t="shared" si="3"/>
        <v>0</v>
      </c>
      <c r="S30" s="38">
        <f t="shared" si="4"/>
        <v>0</v>
      </c>
      <c r="T30" s="38">
        <f t="shared" si="5"/>
        <v>0</v>
      </c>
      <c r="U30" s="38">
        <f t="shared" si="6"/>
        <v>0</v>
      </c>
      <c r="V30" s="38">
        <f t="shared" si="7"/>
        <v>0</v>
      </c>
      <c r="W30" s="38">
        <f t="shared" si="8"/>
        <v>0</v>
      </c>
      <c r="X30" s="38">
        <f t="shared" si="9"/>
        <v>0</v>
      </c>
    </row>
    <row r="31" spans="18:24" ht="15" customHeight="1" x14ac:dyDescent="0.2">
      <c r="R31" s="38">
        <f t="shared" si="3"/>
        <v>0</v>
      </c>
      <c r="S31" s="38">
        <f t="shared" si="4"/>
        <v>0</v>
      </c>
      <c r="T31" s="38">
        <f t="shared" si="5"/>
        <v>0</v>
      </c>
      <c r="U31" s="38">
        <f t="shared" si="6"/>
        <v>0</v>
      </c>
      <c r="V31" s="38">
        <f t="shared" si="7"/>
        <v>0</v>
      </c>
      <c r="W31" s="38">
        <f t="shared" si="8"/>
        <v>0</v>
      </c>
      <c r="X31" s="38">
        <f t="shared" si="9"/>
        <v>0</v>
      </c>
    </row>
    <row r="32" spans="18:24" ht="15" customHeight="1" x14ac:dyDescent="0.2">
      <c r="R32" s="38">
        <f t="shared" si="3"/>
        <v>0</v>
      </c>
      <c r="S32" s="38">
        <f t="shared" si="4"/>
        <v>0</v>
      </c>
      <c r="T32" s="38">
        <f t="shared" si="5"/>
        <v>0</v>
      </c>
      <c r="U32" s="38">
        <f t="shared" si="6"/>
        <v>0</v>
      </c>
      <c r="V32" s="38">
        <f t="shared" si="7"/>
        <v>0</v>
      </c>
      <c r="W32" s="38">
        <f t="shared" si="8"/>
        <v>0</v>
      </c>
      <c r="X32" s="38">
        <f t="shared" si="9"/>
        <v>0</v>
      </c>
    </row>
    <row r="33" spans="18:24" ht="15" customHeight="1" x14ac:dyDescent="0.2">
      <c r="R33" s="38">
        <f t="shared" si="3"/>
        <v>0</v>
      </c>
      <c r="S33" s="38">
        <f t="shared" si="4"/>
        <v>0</v>
      </c>
      <c r="T33" s="38">
        <f t="shared" si="5"/>
        <v>0</v>
      </c>
      <c r="U33" s="38">
        <f t="shared" si="6"/>
        <v>0</v>
      </c>
      <c r="V33" s="38">
        <f t="shared" si="7"/>
        <v>0</v>
      </c>
      <c r="W33" s="38">
        <f t="shared" si="8"/>
        <v>0</v>
      </c>
      <c r="X33" s="38">
        <f t="shared" si="9"/>
        <v>0</v>
      </c>
    </row>
    <row r="34" spans="18:24" ht="15" customHeight="1" x14ac:dyDescent="0.2">
      <c r="R34" s="38">
        <f t="shared" si="3"/>
        <v>0</v>
      </c>
      <c r="S34" s="38">
        <f t="shared" si="4"/>
        <v>0</v>
      </c>
      <c r="T34" s="38">
        <f t="shared" si="5"/>
        <v>0</v>
      </c>
      <c r="U34" s="38">
        <f t="shared" si="6"/>
        <v>0</v>
      </c>
      <c r="V34" s="38">
        <f t="shared" si="7"/>
        <v>0</v>
      </c>
      <c r="W34" s="38">
        <f t="shared" si="8"/>
        <v>0</v>
      </c>
      <c r="X34" s="38">
        <f t="shared" si="9"/>
        <v>0</v>
      </c>
    </row>
    <row r="35" spans="18:24" ht="15" customHeight="1" x14ac:dyDescent="0.2">
      <c r="R35" s="38">
        <f t="shared" si="3"/>
        <v>0</v>
      </c>
      <c r="S35" s="38">
        <f t="shared" si="4"/>
        <v>0</v>
      </c>
      <c r="T35" s="38">
        <f t="shared" si="5"/>
        <v>0</v>
      </c>
      <c r="U35" s="38">
        <f t="shared" si="6"/>
        <v>0</v>
      </c>
      <c r="V35" s="38">
        <f t="shared" si="7"/>
        <v>0</v>
      </c>
      <c r="W35" s="38">
        <f t="shared" si="8"/>
        <v>0</v>
      </c>
      <c r="X35" s="38">
        <f t="shared" si="9"/>
        <v>0</v>
      </c>
    </row>
    <row r="36" spans="18:24" ht="15" customHeight="1" x14ac:dyDescent="0.2">
      <c r="R36" s="38">
        <f t="shared" si="3"/>
        <v>0</v>
      </c>
      <c r="S36" s="38">
        <f t="shared" si="4"/>
        <v>0</v>
      </c>
      <c r="T36" s="38">
        <f t="shared" si="5"/>
        <v>0</v>
      </c>
      <c r="U36" s="38">
        <f t="shared" si="6"/>
        <v>0</v>
      </c>
      <c r="V36" s="38">
        <f t="shared" si="7"/>
        <v>0</v>
      </c>
      <c r="W36" s="38">
        <f t="shared" si="8"/>
        <v>0</v>
      </c>
      <c r="X36" s="38">
        <f t="shared" si="9"/>
        <v>0</v>
      </c>
    </row>
    <row r="37" spans="18:24" ht="15" customHeight="1" x14ac:dyDescent="0.2">
      <c r="R37" s="38">
        <f t="shared" si="3"/>
        <v>0</v>
      </c>
      <c r="S37" s="38">
        <f t="shared" si="4"/>
        <v>0</v>
      </c>
      <c r="T37" s="38">
        <f t="shared" si="5"/>
        <v>0</v>
      </c>
      <c r="U37" s="38">
        <f t="shared" si="6"/>
        <v>0</v>
      </c>
      <c r="V37" s="38">
        <f t="shared" si="7"/>
        <v>0</v>
      </c>
      <c r="W37" s="38">
        <f t="shared" si="8"/>
        <v>0</v>
      </c>
      <c r="X37" s="38">
        <f t="shared" si="9"/>
        <v>0</v>
      </c>
    </row>
    <row r="38" spans="18:24" ht="15" customHeight="1" x14ac:dyDescent="0.2">
      <c r="R38" s="38">
        <f t="shared" si="3"/>
        <v>0</v>
      </c>
      <c r="S38" s="38">
        <f t="shared" si="4"/>
        <v>0</v>
      </c>
      <c r="T38" s="38">
        <f t="shared" si="5"/>
        <v>0</v>
      </c>
      <c r="U38" s="38">
        <f t="shared" si="6"/>
        <v>0</v>
      </c>
      <c r="V38" s="38">
        <f t="shared" si="7"/>
        <v>0</v>
      </c>
      <c r="W38" s="38">
        <f t="shared" si="8"/>
        <v>0</v>
      </c>
      <c r="X38" s="38">
        <f t="shared" si="9"/>
        <v>0</v>
      </c>
    </row>
    <row r="39" spans="18:24" ht="15" customHeight="1" x14ac:dyDescent="0.2">
      <c r="R39" s="38">
        <f t="shared" si="3"/>
        <v>0</v>
      </c>
      <c r="S39" s="38">
        <f t="shared" si="4"/>
        <v>0</v>
      </c>
      <c r="T39" s="38">
        <f t="shared" si="5"/>
        <v>0</v>
      </c>
      <c r="U39" s="38">
        <f t="shared" si="6"/>
        <v>0</v>
      </c>
      <c r="V39" s="38">
        <f t="shared" si="7"/>
        <v>0</v>
      </c>
      <c r="W39" s="38">
        <f t="shared" si="8"/>
        <v>0</v>
      </c>
      <c r="X39" s="38">
        <f t="shared" si="9"/>
        <v>0</v>
      </c>
    </row>
    <row r="40" spans="18:24" ht="15" customHeight="1" x14ac:dyDescent="0.2">
      <c r="R40" s="38">
        <f t="shared" si="3"/>
        <v>0</v>
      </c>
      <c r="S40" s="38">
        <f t="shared" si="4"/>
        <v>0</v>
      </c>
      <c r="T40" s="38">
        <f t="shared" si="5"/>
        <v>0</v>
      </c>
      <c r="U40" s="38">
        <f t="shared" si="6"/>
        <v>0</v>
      </c>
      <c r="V40" s="38">
        <f t="shared" si="7"/>
        <v>0</v>
      </c>
      <c r="W40" s="38">
        <f t="shared" si="8"/>
        <v>0</v>
      </c>
      <c r="X40" s="38">
        <f t="shared" si="9"/>
        <v>0</v>
      </c>
    </row>
    <row r="41" spans="18:24" ht="15" customHeight="1" x14ac:dyDescent="0.2">
      <c r="R41" s="38">
        <f t="shared" si="3"/>
        <v>0</v>
      </c>
      <c r="S41" s="38">
        <f t="shared" si="4"/>
        <v>0</v>
      </c>
      <c r="T41" s="38">
        <f t="shared" si="5"/>
        <v>0</v>
      </c>
      <c r="U41" s="38">
        <f t="shared" si="6"/>
        <v>0</v>
      </c>
      <c r="V41" s="38">
        <f t="shared" si="7"/>
        <v>0</v>
      </c>
      <c r="W41" s="38">
        <f t="shared" si="8"/>
        <v>0</v>
      </c>
      <c r="X41" s="38">
        <f t="shared" si="9"/>
        <v>0</v>
      </c>
    </row>
    <row r="42" spans="18:24" ht="15" customHeight="1" x14ac:dyDescent="0.2">
      <c r="R42" s="38">
        <f t="shared" si="3"/>
        <v>0</v>
      </c>
      <c r="S42" s="38">
        <f t="shared" si="4"/>
        <v>0</v>
      </c>
      <c r="T42" s="38">
        <f t="shared" si="5"/>
        <v>0</v>
      </c>
      <c r="U42" s="38">
        <f t="shared" si="6"/>
        <v>0</v>
      </c>
      <c r="V42" s="38">
        <f t="shared" si="7"/>
        <v>0</v>
      </c>
      <c r="W42" s="38">
        <f t="shared" si="8"/>
        <v>0</v>
      </c>
      <c r="X42" s="38">
        <f t="shared" si="9"/>
        <v>0</v>
      </c>
    </row>
    <row r="43" spans="18:24" ht="15" customHeight="1" x14ac:dyDescent="0.2">
      <c r="R43" s="38">
        <f t="shared" si="3"/>
        <v>0</v>
      </c>
      <c r="S43" s="38">
        <f t="shared" si="4"/>
        <v>0</v>
      </c>
      <c r="T43" s="38">
        <f t="shared" si="5"/>
        <v>0</v>
      </c>
      <c r="U43" s="38">
        <f t="shared" si="6"/>
        <v>0</v>
      </c>
      <c r="V43" s="38">
        <f t="shared" si="7"/>
        <v>0</v>
      </c>
      <c r="W43" s="38">
        <f t="shared" si="8"/>
        <v>0</v>
      </c>
      <c r="X43" s="38">
        <f t="shared" si="9"/>
        <v>0</v>
      </c>
    </row>
    <row r="44" spans="18:24" ht="15" customHeight="1" x14ac:dyDescent="0.2">
      <c r="R44" s="38">
        <f t="shared" si="3"/>
        <v>0</v>
      </c>
      <c r="S44" s="38">
        <f t="shared" si="4"/>
        <v>0</v>
      </c>
      <c r="T44" s="38">
        <f t="shared" si="5"/>
        <v>0</v>
      </c>
      <c r="U44" s="38">
        <f t="shared" si="6"/>
        <v>0</v>
      </c>
      <c r="V44" s="38">
        <f t="shared" si="7"/>
        <v>0</v>
      </c>
      <c r="W44" s="38">
        <f t="shared" si="8"/>
        <v>0</v>
      </c>
      <c r="X44" s="38">
        <f t="shared" si="9"/>
        <v>0</v>
      </c>
    </row>
    <row r="45" spans="18:24" ht="15" customHeight="1" x14ac:dyDescent="0.2">
      <c r="R45" s="38">
        <f t="shared" si="3"/>
        <v>0</v>
      </c>
      <c r="S45" s="38">
        <f t="shared" si="4"/>
        <v>0</v>
      </c>
      <c r="T45" s="38">
        <f t="shared" si="5"/>
        <v>0</v>
      </c>
      <c r="U45" s="38">
        <f t="shared" si="6"/>
        <v>0</v>
      </c>
      <c r="V45" s="38">
        <f t="shared" si="7"/>
        <v>0</v>
      </c>
      <c r="W45" s="38">
        <f t="shared" si="8"/>
        <v>0</v>
      </c>
      <c r="X45" s="38">
        <f t="shared" si="9"/>
        <v>0</v>
      </c>
    </row>
    <row r="46" spans="18:24" ht="15" customHeight="1" x14ac:dyDescent="0.2">
      <c r="R46" s="38">
        <f t="shared" si="3"/>
        <v>0</v>
      </c>
      <c r="S46" s="38">
        <f t="shared" si="4"/>
        <v>0</v>
      </c>
      <c r="T46" s="38">
        <f t="shared" si="5"/>
        <v>0</v>
      </c>
      <c r="U46" s="38">
        <f t="shared" si="6"/>
        <v>0</v>
      </c>
      <c r="V46" s="38">
        <f t="shared" si="7"/>
        <v>0</v>
      </c>
      <c r="W46" s="38">
        <f t="shared" si="8"/>
        <v>0</v>
      </c>
      <c r="X46" s="38">
        <f t="shared" si="9"/>
        <v>0</v>
      </c>
    </row>
    <row r="47" spans="18:24" ht="15" customHeight="1" x14ac:dyDescent="0.2">
      <c r="R47" s="38">
        <f t="shared" si="3"/>
        <v>0</v>
      </c>
      <c r="S47" s="38">
        <f t="shared" si="4"/>
        <v>0</v>
      </c>
      <c r="T47" s="38">
        <f t="shared" si="5"/>
        <v>0</v>
      </c>
      <c r="U47" s="38">
        <f t="shared" si="6"/>
        <v>0</v>
      </c>
      <c r="V47" s="38">
        <f t="shared" si="7"/>
        <v>0</v>
      </c>
      <c r="W47" s="38">
        <f t="shared" si="8"/>
        <v>0</v>
      </c>
      <c r="X47" s="38">
        <f t="shared" si="9"/>
        <v>0</v>
      </c>
    </row>
    <row r="48" spans="18:24" ht="15" customHeight="1" x14ac:dyDescent="0.2">
      <c r="R48" s="38">
        <f t="shared" si="3"/>
        <v>0</v>
      </c>
      <c r="S48" s="38">
        <f t="shared" si="4"/>
        <v>0</v>
      </c>
      <c r="T48" s="38">
        <f t="shared" si="5"/>
        <v>0</v>
      </c>
      <c r="U48" s="38">
        <f t="shared" si="6"/>
        <v>0</v>
      </c>
      <c r="V48" s="38">
        <f t="shared" si="7"/>
        <v>0</v>
      </c>
      <c r="W48" s="38">
        <f t="shared" si="8"/>
        <v>0</v>
      </c>
      <c r="X48" s="38">
        <f t="shared" si="9"/>
        <v>0</v>
      </c>
    </row>
    <row r="49" spans="18:24" ht="15" customHeight="1" x14ac:dyDescent="0.2">
      <c r="R49" s="38">
        <f t="shared" si="3"/>
        <v>0</v>
      </c>
      <c r="S49" s="38">
        <f t="shared" si="4"/>
        <v>0</v>
      </c>
      <c r="T49" s="38">
        <f t="shared" si="5"/>
        <v>0</v>
      </c>
      <c r="U49" s="38">
        <f t="shared" si="6"/>
        <v>0</v>
      </c>
      <c r="V49" s="38">
        <f t="shared" si="7"/>
        <v>0</v>
      </c>
      <c r="W49" s="38">
        <f t="shared" si="8"/>
        <v>0</v>
      </c>
      <c r="X49" s="38">
        <f t="shared" si="9"/>
        <v>0</v>
      </c>
    </row>
    <row r="50" spans="18:24" ht="15" customHeight="1" x14ac:dyDescent="0.2">
      <c r="R50" s="38">
        <f t="shared" si="3"/>
        <v>0</v>
      </c>
      <c r="S50" s="38">
        <f t="shared" si="4"/>
        <v>0</v>
      </c>
      <c r="T50" s="38">
        <f t="shared" si="5"/>
        <v>0</v>
      </c>
      <c r="U50" s="38">
        <f t="shared" si="6"/>
        <v>0</v>
      </c>
      <c r="V50" s="38">
        <f t="shared" si="7"/>
        <v>0</v>
      </c>
      <c r="W50" s="38">
        <f t="shared" si="8"/>
        <v>0</v>
      </c>
      <c r="X50" s="38">
        <f t="shared" si="9"/>
        <v>0</v>
      </c>
    </row>
    <row r="51" spans="18:24" ht="15" customHeight="1" x14ac:dyDescent="0.2">
      <c r="R51" s="38">
        <f t="shared" si="3"/>
        <v>0</v>
      </c>
      <c r="S51" s="38">
        <f t="shared" si="4"/>
        <v>0</v>
      </c>
      <c r="T51" s="38">
        <f t="shared" si="5"/>
        <v>0</v>
      </c>
      <c r="U51" s="38">
        <f t="shared" si="6"/>
        <v>0</v>
      </c>
      <c r="V51" s="38">
        <f t="shared" si="7"/>
        <v>0</v>
      </c>
      <c r="W51" s="38">
        <f t="shared" si="8"/>
        <v>0</v>
      </c>
      <c r="X51" s="38">
        <f t="shared" si="9"/>
        <v>0</v>
      </c>
    </row>
    <row r="52" spans="18:24" ht="15" customHeight="1" x14ac:dyDescent="0.2">
      <c r="R52" s="38">
        <f t="shared" si="3"/>
        <v>0</v>
      </c>
      <c r="S52" s="38">
        <f t="shared" si="4"/>
        <v>0</v>
      </c>
      <c r="T52" s="38">
        <f t="shared" si="5"/>
        <v>0</v>
      </c>
      <c r="U52" s="38">
        <f t="shared" si="6"/>
        <v>0</v>
      </c>
      <c r="V52" s="38">
        <f t="shared" si="7"/>
        <v>0</v>
      </c>
      <c r="W52" s="38">
        <f t="shared" si="8"/>
        <v>0</v>
      </c>
      <c r="X52" s="38">
        <f t="shared" si="9"/>
        <v>0</v>
      </c>
    </row>
    <row r="53" spans="18:24" ht="15" customHeight="1" x14ac:dyDescent="0.2">
      <c r="R53" s="38">
        <f t="shared" si="3"/>
        <v>0</v>
      </c>
      <c r="S53" s="38">
        <f t="shared" si="4"/>
        <v>0</v>
      </c>
      <c r="T53" s="38">
        <f t="shared" si="5"/>
        <v>0</v>
      </c>
      <c r="U53" s="38">
        <f t="shared" si="6"/>
        <v>0</v>
      </c>
      <c r="V53" s="38">
        <f t="shared" si="7"/>
        <v>0</v>
      </c>
      <c r="W53" s="38">
        <f t="shared" si="8"/>
        <v>0</v>
      </c>
      <c r="X53" s="38">
        <f t="shared" si="9"/>
        <v>0</v>
      </c>
    </row>
    <row r="54" spans="18:24" ht="15" customHeight="1" x14ac:dyDescent="0.2">
      <c r="R54" s="38">
        <f t="shared" si="3"/>
        <v>0</v>
      </c>
      <c r="S54" s="38">
        <f t="shared" si="4"/>
        <v>0</v>
      </c>
      <c r="T54" s="38">
        <f t="shared" si="5"/>
        <v>0</v>
      </c>
      <c r="U54" s="38">
        <f t="shared" si="6"/>
        <v>0</v>
      </c>
      <c r="V54" s="38">
        <f t="shared" si="7"/>
        <v>0</v>
      </c>
      <c r="W54" s="38">
        <f t="shared" si="8"/>
        <v>0</v>
      </c>
      <c r="X54" s="38">
        <f t="shared" si="9"/>
        <v>0</v>
      </c>
    </row>
    <row r="55" spans="18:24" ht="15" customHeight="1" x14ac:dyDescent="0.2">
      <c r="R55" s="38">
        <f t="shared" si="3"/>
        <v>0</v>
      </c>
      <c r="S55" s="38">
        <f t="shared" si="4"/>
        <v>0</v>
      </c>
      <c r="T55" s="38">
        <f t="shared" si="5"/>
        <v>0</v>
      </c>
      <c r="U55" s="38">
        <f t="shared" si="6"/>
        <v>0</v>
      </c>
      <c r="V55" s="38">
        <f t="shared" si="7"/>
        <v>0</v>
      </c>
      <c r="W55" s="38">
        <f t="shared" si="8"/>
        <v>0</v>
      </c>
      <c r="X55" s="38">
        <f t="shared" si="9"/>
        <v>0</v>
      </c>
    </row>
    <row r="56" spans="18:24" ht="15" customHeight="1" x14ac:dyDescent="0.2">
      <c r="R56" s="38">
        <f t="shared" si="3"/>
        <v>0</v>
      </c>
      <c r="S56" s="38">
        <f t="shared" si="4"/>
        <v>0</v>
      </c>
      <c r="T56" s="38">
        <f t="shared" si="5"/>
        <v>0</v>
      </c>
      <c r="U56" s="38">
        <f t="shared" si="6"/>
        <v>0</v>
      </c>
      <c r="V56" s="38">
        <f t="shared" si="7"/>
        <v>0</v>
      </c>
      <c r="W56" s="38">
        <f t="shared" si="8"/>
        <v>0</v>
      </c>
      <c r="X56" s="38">
        <f t="shared" si="9"/>
        <v>0</v>
      </c>
    </row>
    <row r="57" spans="18:24" ht="15" customHeight="1" x14ac:dyDescent="0.2">
      <c r="R57" s="38">
        <f t="shared" si="3"/>
        <v>0</v>
      </c>
      <c r="S57" s="38">
        <f t="shared" si="4"/>
        <v>0</v>
      </c>
      <c r="T57" s="38">
        <f t="shared" si="5"/>
        <v>0</v>
      </c>
      <c r="U57" s="38">
        <f t="shared" si="6"/>
        <v>0</v>
      </c>
      <c r="V57" s="38">
        <f t="shared" si="7"/>
        <v>0</v>
      </c>
      <c r="W57" s="38">
        <f t="shared" si="8"/>
        <v>0</v>
      </c>
      <c r="X57" s="38">
        <f t="shared" si="9"/>
        <v>0</v>
      </c>
    </row>
    <row r="58" spans="18:24" ht="15" customHeight="1" x14ac:dyDescent="0.2">
      <c r="R58" s="38">
        <f t="shared" si="3"/>
        <v>0</v>
      </c>
      <c r="S58" s="38">
        <f t="shared" si="4"/>
        <v>0</v>
      </c>
      <c r="T58" s="38">
        <f t="shared" si="5"/>
        <v>0</v>
      </c>
      <c r="U58" s="38">
        <f t="shared" si="6"/>
        <v>0</v>
      </c>
      <c r="V58" s="38">
        <f t="shared" si="7"/>
        <v>0</v>
      </c>
      <c r="W58" s="38">
        <f t="shared" si="8"/>
        <v>0</v>
      </c>
      <c r="X58" s="38">
        <f t="shared" si="9"/>
        <v>0</v>
      </c>
    </row>
    <row r="59" spans="18:24" ht="15" customHeight="1" x14ac:dyDescent="0.2">
      <c r="R59" s="38">
        <f t="shared" si="3"/>
        <v>0</v>
      </c>
      <c r="S59" s="38">
        <f t="shared" si="4"/>
        <v>0</v>
      </c>
      <c r="T59" s="38">
        <f t="shared" si="5"/>
        <v>0</v>
      </c>
      <c r="U59" s="38">
        <f t="shared" si="6"/>
        <v>0</v>
      </c>
      <c r="V59" s="38">
        <f t="shared" si="7"/>
        <v>0</v>
      </c>
      <c r="W59" s="38">
        <f t="shared" si="8"/>
        <v>0</v>
      </c>
      <c r="X59" s="38">
        <f t="shared" si="9"/>
        <v>0</v>
      </c>
    </row>
    <row r="60" spans="18:24" ht="15" customHeight="1" x14ac:dyDescent="0.2">
      <c r="R60" s="38">
        <f t="shared" si="3"/>
        <v>0</v>
      </c>
      <c r="S60" s="38">
        <f t="shared" si="4"/>
        <v>0</v>
      </c>
      <c r="T60" s="38">
        <f t="shared" si="5"/>
        <v>0</v>
      </c>
      <c r="U60" s="38">
        <f t="shared" si="6"/>
        <v>0</v>
      </c>
      <c r="V60" s="38">
        <f t="shared" si="7"/>
        <v>0</v>
      </c>
      <c r="W60" s="38">
        <f t="shared" si="8"/>
        <v>0</v>
      </c>
      <c r="X60" s="38">
        <f t="shared" si="9"/>
        <v>0</v>
      </c>
    </row>
    <row r="61" spans="18:24" ht="15" customHeight="1" x14ac:dyDescent="0.2">
      <c r="R61" s="38">
        <f t="shared" si="3"/>
        <v>0</v>
      </c>
      <c r="S61" s="38">
        <f t="shared" si="4"/>
        <v>0</v>
      </c>
      <c r="T61" s="38">
        <f t="shared" si="5"/>
        <v>0</v>
      </c>
      <c r="U61" s="38">
        <f t="shared" si="6"/>
        <v>0</v>
      </c>
      <c r="V61" s="38">
        <f t="shared" si="7"/>
        <v>0</v>
      </c>
      <c r="W61" s="38">
        <f t="shared" si="8"/>
        <v>0</v>
      </c>
      <c r="X61" s="38">
        <f t="shared" si="9"/>
        <v>0</v>
      </c>
    </row>
    <row r="62" spans="18:24" ht="15" customHeight="1" x14ac:dyDescent="0.2">
      <c r="R62" s="38">
        <f t="shared" si="3"/>
        <v>0</v>
      </c>
      <c r="S62" s="38">
        <f t="shared" si="4"/>
        <v>0</v>
      </c>
      <c r="T62" s="38">
        <f t="shared" si="5"/>
        <v>0</v>
      </c>
      <c r="U62" s="38">
        <f t="shared" si="6"/>
        <v>0</v>
      </c>
      <c r="V62" s="38">
        <f t="shared" si="7"/>
        <v>0</v>
      </c>
      <c r="W62" s="38">
        <f t="shared" si="8"/>
        <v>0</v>
      </c>
      <c r="X62" s="38">
        <f t="shared" si="9"/>
        <v>0</v>
      </c>
    </row>
    <row r="63" spans="18:24" ht="15" customHeight="1" x14ac:dyDescent="0.2">
      <c r="R63" s="38">
        <f t="shared" si="3"/>
        <v>0</v>
      </c>
      <c r="S63" s="38">
        <f t="shared" si="4"/>
        <v>0</v>
      </c>
      <c r="T63" s="38">
        <f t="shared" si="5"/>
        <v>0</v>
      </c>
      <c r="U63" s="38">
        <f t="shared" si="6"/>
        <v>0</v>
      </c>
      <c r="V63" s="38">
        <f t="shared" si="7"/>
        <v>0</v>
      </c>
      <c r="W63" s="38">
        <f t="shared" si="8"/>
        <v>0</v>
      </c>
      <c r="X63" s="38">
        <f t="shared" si="9"/>
        <v>0</v>
      </c>
    </row>
    <row r="64" spans="18:24" ht="15" customHeight="1" x14ac:dyDescent="0.2">
      <c r="R64" s="38">
        <f t="shared" si="3"/>
        <v>0</v>
      </c>
      <c r="S64" s="38">
        <f t="shared" si="4"/>
        <v>0</v>
      </c>
      <c r="T64" s="38">
        <f t="shared" si="5"/>
        <v>0</v>
      </c>
      <c r="U64" s="38">
        <f t="shared" si="6"/>
        <v>0</v>
      </c>
      <c r="V64" s="38">
        <f t="shared" si="7"/>
        <v>0</v>
      </c>
      <c r="W64" s="38">
        <f t="shared" si="8"/>
        <v>0</v>
      </c>
      <c r="X64" s="38">
        <f t="shared" si="9"/>
        <v>0</v>
      </c>
    </row>
    <row r="65" spans="18:24" ht="15" customHeight="1" x14ac:dyDescent="0.2">
      <c r="R65" s="38">
        <f t="shared" si="3"/>
        <v>0</v>
      </c>
      <c r="S65" s="38">
        <f t="shared" si="4"/>
        <v>0</v>
      </c>
      <c r="T65" s="38">
        <f t="shared" si="5"/>
        <v>0</v>
      </c>
      <c r="U65" s="38">
        <f t="shared" si="6"/>
        <v>0</v>
      </c>
      <c r="V65" s="38">
        <f t="shared" si="7"/>
        <v>0</v>
      </c>
      <c r="W65" s="38">
        <f t="shared" si="8"/>
        <v>0</v>
      </c>
      <c r="X65" s="38">
        <f t="shared" si="9"/>
        <v>0</v>
      </c>
    </row>
    <row r="66" spans="18:24" ht="15" customHeight="1" x14ac:dyDescent="0.2">
      <c r="R66" s="38">
        <f t="shared" si="3"/>
        <v>0</v>
      </c>
      <c r="S66" s="38">
        <f t="shared" si="4"/>
        <v>0</v>
      </c>
      <c r="T66" s="38">
        <f t="shared" si="5"/>
        <v>0</v>
      </c>
      <c r="U66" s="38">
        <f t="shared" si="6"/>
        <v>0</v>
      </c>
      <c r="V66" s="38">
        <f t="shared" si="7"/>
        <v>0</v>
      </c>
      <c r="W66" s="38">
        <f t="shared" si="8"/>
        <v>0</v>
      </c>
      <c r="X66" s="38">
        <f t="shared" si="9"/>
        <v>0</v>
      </c>
    </row>
    <row r="67" spans="18:24" ht="15" customHeight="1" x14ac:dyDescent="0.2">
      <c r="R67" s="38">
        <f t="shared" si="3"/>
        <v>0</v>
      </c>
      <c r="S67" s="38">
        <f t="shared" si="4"/>
        <v>0</v>
      </c>
      <c r="T67" s="38">
        <f t="shared" si="5"/>
        <v>0</v>
      </c>
      <c r="U67" s="38">
        <f t="shared" si="6"/>
        <v>0</v>
      </c>
      <c r="V67" s="38">
        <f t="shared" si="7"/>
        <v>0</v>
      </c>
      <c r="W67" s="38">
        <f t="shared" si="8"/>
        <v>0</v>
      </c>
      <c r="X67" s="38">
        <f t="shared" si="9"/>
        <v>0</v>
      </c>
    </row>
    <row r="68" spans="18:24" ht="15" customHeight="1" x14ac:dyDescent="0.2">
      <c r="R68" s="38">
        <f t="shared" si="3"/>
        <v>0</v>
      </c>
      <c r="S68" s="38">
        <f t="shared" si="4"/>
        <v>0</v>
      </c>
      <c r="T68" s="38">
        <f t="shared" si="5"/>
        <v>0</v>
      </c>
      <c r="U68" s="38">
        <f t="shared" si="6"/>
        <v>0</v>
      </c>
      <c r="V68" s="38">
        <f t="shared" si="7"/>
        <v>0</v>
      </c>
      <c r="W68" s="38">
        <f t="shared" si="8"/>
        <v>0</v>
      </c>
      <c r="X68" s="38">
        <f t="shared" si="9"/>
        <v>0</v>
      </c>
    </row>
    <row r="69" spans="18:24" ht="15" customHeight="1" x14ac:dyDescent="0.2">
      <c r="R69" s="38">
        <f t="shared" si="3"/>
        <v>0</v>
      </c>
      <c r="S69" s="38">
        <f t="shared" si="4"/>
        <v>0</v>
      </c>
      <c r="T69" s="38">
        <f t="shared" si="5"/>
        <v>0</v>
      </c>
      <c r="U69" s="38">
        <f t="shared" si="6"/>
        <v>0</v>
      </c>
      <c r="V69" s="38">
        <f t="shared" si="7"/>
        <v>0</v>
      </c>
      <c r="W69" s="38">
        <f t="shared" si="8"/>
        <v>0</v>
      </c>
      <c r="X69" s="38">
        <f t="shared" si="9"/>
        <v>0</v>
      </c>
    </row>
    <row r="70" spans="18:24" ht="15" customHeight="1" x14ac:dyDescent="0.2">
      <c r="R70" s="38">
        <f t="shared" si="3"/>
        <v>0</v>
      </c>
      <c r="S70" s="38">
        <f t="shared" si="4"/>
        <v>0</v>
      </c>
      <c r="T70" s="38">
        <f t="shared" si="5"/>
        <v>0</v>
      </c>
      <c r="U70" s="38">
        <f t="shared" si="6"/>
        <v>0</v>
      </c>
      <c r="V70" s="38">
        <f t="shared" si="7"/>
        <v>0</v>
      </c>
      <c r="W70" s="38">
        <f t="shared" si="8"/>
        <v>0</v>
      </c>
      <c r="X70" s="38">
        <f t="shared" si="9"/>
        <v>0</v>
      </c>
    </row>
    <row r="71" spans="18:24" ht="15" customHeight="1" x14ac:dyDescent="0.2">
      <c r="R71" s="38">
        <f t="shared" si="3"/>
        <v>0</v>
      </c>
      <c r="S71" s="38">
        <f t="shared" si="4"/>
        <v>0</v>
      </c>
      <c r="T71" s="38">
        <f t="shared" si="5"/>
        <v>0</v>
      </c>
      <c r="U71" s="38">
        <f t="shared" si="6"/>
        <v>0</v>
      </c>
      <c r="V71" s="38">
        <f t="shared" si="7"/>
        <v>0</v>
      </c>
      <c r="W71" s="38">
        <f t="shared" si="8"/>
        <v>0</v>
      </c>
      <c r="X71" s="38">
        <f t="shared" si="9"/>
        <v>0</v>
      </c>
    </row>
    <row r="72" spans="18:24" ht="15" customHeight="1" x14ac:dyDescent="0.2">
      <c r="R72" s="38">
        <f t="shared" ref="R72:R135" si="10">IFERROR(_xlfn.NUMBERVALUE(RIGHT(K72,3)),IFERROR(_xlfn.NUMBERVALUE(RIGHT(K72,2)),IFERROR(_xlfn.NUMBERVALUE(RIGHT(K72,1)),0)))</f>
        <v>0</v>
      </c>
      <c r="S72" s="38">
        <f t="shared" ref="S72:S135" si="11">IFERROR(_xlfn.NUMBERVALUE(RIGHT(L72,3)),IFERROR(_xlfn.NUMBERVALUE(RIGHT(L72,2)),IFERROR(_xlfn.NUMBERVALUE(RIGHT(L72,1)),0)))</f>
        <v>0</v>
      </c>
      <c r="T72" s="38">
        <f t="shared" ref="T72:T135" si="12">IFERROR(_xlfn.NUMBERVALUE(RIGHT(M72,3)),IFERROR(_xlfn.NUMBERVALUE(RIGHT(M72,2)),IFERROR(_xlfn.NUMBERVALUE(RIGHT(M72,1)),0)))</f>
        <v>0</v>
      </c>
      <c r="U72" s="38">
        <f t="shared" ref="U72:U135" si="13">IFERROR(_xlfn.NUMBERVALUE(RIGHT(N72,3)),IFERROR(_xlfn.NUMBERVALUE(RIGHT(N72,2)),IFERROR(_xlfn.NUMBERVALUE(RIGHT(N72,1)),0)))</f>
        <v>0</v>
      </c>
      <c r="V72" s="38">
        <f t="shared" ref="V72:V135" si="14">IFERROR(_xlfn.NUMBERVALUE(RIGHT(O72,3)),IFERROR(_xlfn.NUMBERVALUE(RIGHT(O72,2)),IFERROR(_xlfn.NUMBERVALUE(RIGHT(O72,1)),0)))</f>
        <v>0</v>
      </c>
      <c r="W72" s="38">
        <f t="shared" ref="W72:W135" si="15">IFERROR(_xlfn.NUMBERVALUE(RIGHT(P72,3)),IFERROR(_xlfn.NUMBERVALUE(RIGHT(P72,2)),IFERROR(_xlfn.NUMBERVALUE(RIGHT(P72,1)),0)))</f>
        <v>0</v>
      </c>
      <c r="X72" s="38">
        <f t="shared" ref="X72:X135" si="16">IFERROR(_xlfn.NUMBERVALUE(RIGHT(Q72,3)),IFERROR(_xlfn.NUMBERVALUE(RIGHT(Q72,2)),IFERROR(_xlfn.NUMBERVALUE(RIGHT(Q72,1)),0)))</f>
        <v>0</v>
      </c>
    </row>
    <row r="73" spans="18:24" ht="15" customHeight="1" x14ac:dyDescent="0.2">
      <c r="R73" s="38">
        <f t="shared" si="10"/>
        <v>0</v>
      </c>
      <c r="S73" s="38">
        <f t="shared" si="11"/>
        <v>0</v>
      </c>
      <c r="T73" s="38">
        <f t="shared" si="12"/>
        <v>0</v>
      </c>
      <c r="U73" s="38">
        <f t="shared" si="13"/>
        <v>0</v>
      </c>
      <c r="V73" s="38">
        <f t="shared" si="14"/>
        <v>0</v>
      </c>
      <c r="W73" s="38">
        <f t="shared" si="15"/>
        <v>0</v>
      </c>
      <c r="X73" s="38">
        <f t="shared" si="16"/>
        <v>0</v>
      </c>
    </row>
    <row r="74" spans="18:24" ht="15" customHeight="1" x14ac:dyDescent="0.2">
      <c r="R74" s="38">
        <f t="shared" si="10"/>
        <v>0</v>
      </c>
      <c r="S74" s="38">
        <f t="shared" si="11"/>
        <v>0</v>
      </c>
      <c r="T74" s="38">
        <f t="shared" si="12"/>
        <v>0</v>
      </c>
      <c r="U74" s="38">
        <f t="shared" si="13"/>
        <v>0</v>
      </c>
      <c r="V74" s="38">
        <f t="shared" si="14"/>
        <v>0</v>
      </c>
      <c r="W74" s="38">
        <f t="shared" si="15"/>
        <v>0</v>
      </c>
      <c r="X74" s="38">
        <f t="shared" si="16"/>
        <v>0</v>
      </c>
    </row>
    <row r="75" spans="18:24" ht="15" customHeight="1" x14ac:dyDescent="0.2">
      <c r="R75" s="38">
        <f t="shared" si="10"/>
        <v>0</v>
      </c>
      <c r="S75" s="38">
        <f t="shared" si="11"/>
        <v>0</v>
      </c>
      <c r="T75" s="38">
        <f t="shared" si="12"/>
        <v>0</v>
      </c>
      <c r="U75" s="38">
        <f t="shared" si="13"/>
        <v>0</v>
      </c>
      <c r="V75" s="38">
        <f t="shared" si="14"/>
        <v>0</v>
      </c>
      <c r="W75" s="38">
        <f t="shared" si="15"/>
        <v>0</v>
      </c>
      <c r="X75" s="38">
        <f t="shared" si="16"/>
        <v>0</v>
      </c>
    </row>
    <row r="76" spans="18:24" ht="15" customHeight="1" x14ac:dyDescent="0.2">
      <c r="R76" s="38">
        <f t="shared" si="10"/>
        <v>0</v>
      </c>
      <c r="S76" s="38">
        <f t="shared" si="11"/>
        <v>0</v>
      </c>
      <c r="T76" s="38">
        <f t="shared" si="12"/>
        <v>0</v>
      </c>
      <c r="U76" s="38">
        <f t="shared" si="13"/>
        <v>0</v>
      </c>
      <c r="V76" s="38">
        <f t="shared" si="14"/>
        <v>0</v>
      </c>
      <c r="W76" s="38">
        <f t="shared" si="15"/>
        <v>0</v>
      </c>
      <c r="X76" s="38">
        <f t="shared" si="16"/>
        <v>0</v>
      </c>
    </row>
    <row r="77" spans="18:24" ht="15" customHeight="1" x14ac:dyDescent="0.2">
      <c r="R77" s="38">
        <f t="shared" si="10"/>
        <v>0</v>
      </c>
      <c r="S77" s="38">
        <f t="shared" si="11"/>
        <v>0</v>
      </c>
      <c r="T77" s="38">
        <f t="shared" si="12"/>
        <v>0</v>
      </c>
      <c r="U77" s="38">
        <f t="shared" si="13"/>
        <v>0</v>
      </c>
      <c r="V77" s="38">
        <f t="shared" si="14"/>
        <v>0</v>
      </c>
      <c r="W77" s="38">
        <f t="shared" si="15"/>
        <v>0</v>
      </c>
      <c r="X77" s="38">
        <f t="shared" si="16"/>
        <v>0</v>
      </c>
    </row>
    <row r="78" spans="18:24" ht="15" customHeight="1" x14ac:dyDescent="0.2">
      <c r="R78" s="38">
        <f t="shared" si="10"/>
        <v>0</v>
      </c>
      <c r="S78" s="38">
        <f t="shared" si="11"/>
        <v>0</v>
      </c>
      <c r="T78" s="38">
        <f t="shared" si="12"/>
        <v>0</v>
      </c>
      <c r="U78" s="38">
        <f t="shared" si="13"/>
        <v>0</v>
      </c>
      <c r="V78" s="38">
        <f t="shared" si="14"/>
        <v>0</v>
      </c>
      <c r="W78" s="38">
        <f t="shared" si="15"/>
        <v>0</v>
      </c>
      <c r="X78" s="38">
        <f t="shared" si="16"/>
        <v>0</v>
      </c>
    </row>
    <row r="79" spans="18:24" ht="15" customHeight="1" x14ac:dyDescent="0.2">
      <c r="R79" s="38">
        <f t="shared" si="10"/>
        <v>0</v>
      </c>
      <c r="S79" s="38">
        <f t="shared" si="11"/>
        <v>0</v>
      </c>
      <c r="T79" s="38">
        <f t="shared" si="12"/>
        <v>0</v>
      </c>
      <c r="U79" s="38">
        <f t="shared" si="13"/>
        <v>0</v>
      </c>
      <c r="V79" s="38">
        <f t="shared" si="14"/>
        <v>0</v>
      </c>
      <c r="W79" s="38">
        <f t="shared" si="15"/>
        <v>0</v>
      </c>
      <c r="X79" s="38">
        <f t="shared" si="16"/>
        <v>0</v>
      </c>
    </row>
    <row r="80" spans="18:24" ht="15" customHeight="1" x14ac:dyDescent="0.2">
      <c r="R80" s="38">
        <f t="shared" si="10"/>
        <v>0</v>
      </c>
      <c r="S80" s="38">
        <f t="shared" si="11"/>
        <v>0</v>
      </c>
      <c r="T80" s="38">
        <f t="shared" si="12"/>
        <v>0</v>
      </c>
      <c r="U80" s="38">
        <f t="shared" si="13"/>
        <v>0</v>
      </c>
      <c r="V80" s="38">
        <f t="shared" si="14"/>
        <v>0</v>
      </c>
      <c r="W80" s="38">
        <f t="shared" si="15"/>
        <v>0</v>
      </c>
      <c r="X80" s="38">
        <f t="shared" si="16"/>
        <v>0</v>
      </c>
    </row>
    <row r="81" spans="18:24" ht="15" customHeight="1" x14ac:dyDescent="0.2">
      <c r="R81" s="38">
        <f t="shared" si="10"/>
        <v>0</v>
      </c>
      <c r="S81" s="38">
        <f t="shared" si="11"/>
        <v>0</v>
      </c>
      <c r="T81" s="38">
        <f t="shared" si="12"/>
        <v>0</v>
      </c>
      <c r="U81" s="38">
        <f t="shared" si="13"/>
        <v>0</v>
      </c>
      <c r="V81" s="38">
        <f t="shared" si="14"/>
        <v>0</v>
      </c>
      <c r="W81" s="38">
        <f t="shared" si="15"/>
        <v>0</v>
      </c>
      <c r="X81" s="38">
        <f t="shared" si="16"/>
        <v>0</v>
      </c>
    </row>
    <row r="82" spans="18:24" ht="15" customHeight="1" x14ac:dyDescent="0.2">
      <c r="R82" s="38">
        <f t="shared" si="10"/>
        <v>0</v>
      </c>
      <c r="S82" s="38">
        <f t="shared" si="11"/>
        <v>0</v>
      </c>
      <c r="T82" s="38">
        <f t="shared" si="12"/>
        <v>0</v>
      </c>
      <c r="U82" s="38">
        <f t="shared" si="13"/>
        <v>0</v>
      </c>
      <c r="V82" s="38">
        <f t="shared" si="14"/>
        <v>0</v>
      </c>
      <c r="W82" s="38">
        <f t="shared" si="15"/>
        <v>0</v>
      </c>
      <c r="X82" s="38">
        <f t="shared" si="16"/>
        <v>0</v>
      </c>
    </row>
    <row r="83" spans="18:24" ht="15" customHeight="1" x14ac:dyDescent="0.2">
      <c r="R83" s="38">
        <f t="shared" si="10"/>
        <v>0</v>
      </c>
      <c r="S83" s="38">
        <f t="shared" si="11"/>
        <v>0</v>
      </c>
      <c r="T83" s="38">
        <f t="shared" si="12"/>
        <v>0</v>
      </c>
      <c r="U83" s="38">
        <f t="shared" si="13"/>
        <v>0</v>
      </c>
      <c r="V83" s="38">
        <f t="shared" si="14"/>
        <v>0</v>
      </c>
      <c r="W83" s="38">
        <f t="shared" si="15"/>
        <v>0</v>
      </c>
      <c r="X83" s="38">
        <f t="shared" si="16"/>
        <v>0</v>
      </c>
    </row>
    <row r="84" spans="18:24" ht="15" customHeight="1" x14ac:dyDescent="0.2">
      <c r="R84" s="38">
        <f t="shared" si="10"/>
        <v>0</v>
      </c>
      <c r="S84" s="38">
        <f t="shared" si="11"/>
        <v>0</v>
      </c>
      <c r="T84" s="38">
        <f t="shared" si="12"/>
        <v>0</v>
      </c>
      <c r="U84" s="38">
        <f t="shared" si="13"/>
        <v>0</v>
      </c>
      <c r="V84" s="38">
        <f t="shared" si="14"/>
        <v>0</v>
      </c>
      <c r="W84" s="38">
        <f t="shared" si="15"/>
        <v>0</v>
      </c>
      <c r="X84" s="38">
        <f t="shared" si="16"/>
        <v>0</v>
      </c>
    </row>
    <row r="85" spans="18:24" ht="15" customHeight="1" x14ac:dyDescent="0.2">
      <c r="R85" s="38">
        <f t="shared" si="10"/>
        <v>0</v>
      </c>
      <c r="S85" s="38">
        <f t="shared" si="11"/>
        <v>0</v>
      </c>
      <c r="T85" s="38">
        <f t="shared" si="12"/>
        <v>0</v>
      </c>
      <c r="U85" s="38">
        <f t="shared" si="13"/>
        <v>0</v>
      </c>
      <c r="V85" s="38">
        <f t="shared" si="14"/>
        <v>0</v>
      </c>
      <c r="W85" s="38">
        <f t="shared" si="15"/>
        <v>0</v>
      </c>
      <c r="X85" s="38">
        <f t="shared" si="16"/>
        <v>0</v>
      </c>
    </row>
    <row r="86" spans="18:24" ht="15" customHeight="1" x14ac:dyDescent="0.2">
      <c r="R86" s="38">
        <f t="shared" si="10"/>
        <v>0</v>
      </c>
      <c r="S86" s="38">
        <f t="shared" si="11"/>
        <v>0</v>
      </c>
      <c r="T86" s="38">
        <f t="shared" si="12"/>
        <v>0</v>
      </c>
      <c r="U86" s="38">
        <f t="shared" si="13"/>
        <v>0</v>
      </c>
      <c r="V86" s="38">
        <f t="shared" si="14"/>
        <v>0</v>
      </c>
      <c r="W86" s="38">
        <f t="shared" si="15"/>
        <v>0</v>
      </c>
      <c r="X86" s="38">
        <f t="shared" si="16"/>
        <v>0</v>
      </c>
    </row>
    <row r="87" spans="18:24" ht="15" customHeight="1" x14ac:dyDescent="0.2">
      <c r="R87" s="38">
        <f t="shared" si="10"/>
        <v>0</v>
      </c>
      <c r="S87" s="38">
        <f t="shared" si="11"/>
        <v>0</v>
      </c>
      <c r="T87" s="38">
        <f t="shared" si="12"/>
        <v>0</v>
      </c>
      <c r="U87" s="38">
        <f t="shared" si="13"/>
        <v>0</v>
      </c>
      <c r="V87" s="38">
        <f t="shared" si="14"/>
        <v>0</v>
      </c>
      <c r="W87" s="38">
        <f t="shared" si="15"/>
        <v>0</v>
      </c>
      <c r="X87" s="38">
        <f t="shared" si="16"/>
        <v>0</v>
      </c>
    </row>
    <row r="88" spans="18:24" ht="15" customHeight="1" x14ac:dyDescent="0.2">
      <c r="R88" s="38">
        <f t="shared" si="10"/>
        <v>0</v>
      </c>
      <c r="S88" s="38">
        <f t="shared" si="11"/>
        <v>0</v>
      </c>
      <c r="T88" s="38">
        <f t="shared" si="12"/>
        <v>0</v>
      </c>
      <c r="U88" s="38">
        <f t="shared" si="13"/>
        <v>0</v>
      </c>
      <c r="V88" s="38">
        <f t="shared" si="14"/>
        <v>0</v>
      </c>
      <c r="W88" s="38">
        <f t="shared" si="15"/>
        <v>0</v>
      </c>
      <c r="X88" s="38">
        <f t="shared" si="16"/>
        <v>0</v>
      </c>
    </row>
    <row r="89" spans="18:24" ht="15" customHeight="1" x14ac:dyDescent="0.2">
      <c r="R89" s="38">
        <f t="shared" si="10"/>
        <v>0</v>
      </c>
      <c r="S89" s="38">
        <f t="shared" si="11"/>
        <v>0</v>
      </c>
      <c r="T89" s="38">
        <f t="shared" si="12"/>
        <v>0</v>
      </c>
      <c r="U89" s="38">
        <f t="shared" si="13"/>
        <v>0</v>
      </c>
      <c r="V89" s="38">
        <f t="shared" si="14"/>
        <v>0</v>
      </c>
      <c r="W89" s="38">
        <f t="shared" si="15"/>
        <v>0</v>
      </c>
      <c r="X89" s="38">
        <f t="shared" si="16"/>
        <v>0</v>
      </c>
    </row>
    <row r="90" spans="18:24" ht="15" customHeight="1" x14ac:dyDescent="0.2">
      <c r="R90" s="38">
        <f t="shared" si="10"/>
        <v>0</v>
      </c>
      <c r="S90" s="38">
        <f t="shared" si="11"/>
        <v>0</v>
      </c>
      <c r="T90" s="38">
        <f t="shared" si="12"/>
        <v>0</v>
      </c>
      <c r="U90" s="38">
        <f t="shared" si="13"/>
        <v>0</v>
      </c>
      <c r="V90" s="38">
        <f t="shared" si="14"/>
        <v>0</v>
      </c>
      <c r="W90" s="38">
        <f t="shared" si="15"/>
        <v>0</v>
      </c>
      <c r="X90" s="38">
        <f t="shared" si="16"/>
        <v>0</v>
      </c>
    </row>
    <row r="91" spans="18:24" ht="15" customHeight="1" x14ac:dyDescent="0.2">
      <c r="R91" s="38">
        <f t="shared" si="10"/>
        <v>0</v>
      </c>
      <c r="S91" s="38">
        <f t="shared" si="11"/>
        <v>0</v>
      </c>
      <c r="T91" s="38">
        <f t="shared" si="12"/>
        <v>0</v>
      </c>
      <c r="U91" s="38">
        <f t="shared" si="13"/>
        <v>0</v>
      </c>
      <c r="V91" s="38">
        <f t="shared" si="14"/>
        <v>0</v>
      </c>
      <c r="W91" s="38">
        <f t="shared" si="15"/>
        <v>0</v>
      </c>
      <c r="X91" s="38">
        <f t="shared" si="16"/>
        <v>0</v>
      </c>
    </row>
    <row r="92" spans="18:24" ht="15" customHeight="1" x14ac:dyDescent="0.2">
      <c r="R92" s="38">
        <f t="shared" si="10"/>
        <v>0</v>
      </c>
      <c r="S92" s="38">
        <f t="shared" si="11"/>
        <v>0</v>
      </c>
      <c r="T92" s="38">
        <f t="shared" si="12"/>
        <v>0</v>
      </c>
      <c r="U92" s="38">
        <f t="shared" si="13"/>
        <v>0</v>
      </c>
      <c r="V92" s="38">
        <f t="shared" si="14"/>
        <v>0</v>
      </c>
      <c r="W92" s="38">
        <f t="shared" si="15"/>
        <v>0</v>
      </c>
      <c r="X92" s="38">
        <f t="shared" si="16"/>
        <v>0</v>
      </c>
    </row>
    <row r="93" spans="18:24" ht="15" customHeight="1" x14ac:dyDescent="0.2">
      <c r="R93" s="38">
        <f t="shared" si="10"/>
        <v>0</v>
      </c>
      <c r="S93" s="38">
        <f t="shared" si="11"/>
        <v>0</v>
      </c>
      <c r="T93" s="38">
        <f t="shared" si="12"/>
        <v>0</v>
      </c>
      <c r="U93" s="38">
        <f t="shared" si="13"/>
        <v>0</v>
      </c>
      <c r="V93" s="38">
        <f t="shared" si="14"/>
        <v>0</v>
      </c>
      <c r="W93" s="38">
        <f t="shared" si="15"/>
        <v>0</v>
      </c>
      <c r="X93" s="38">
        <f t="shared" si="16"/>
        <v>0</v>
      </c>
    </row>
    <row r="94" spans="18:24" ht="15" customHeight="1" x14ac:dyDescent="0.2">
      <c r="R94" s="38">
        <f t="shared" si="10"/>
        <v>0</v>
      </c>
      <c r="S94" s="38">
        <f t="shared" si="11"/>
        <v>0</v>
      </c>
      <c r="T94" s="38">
        <f t="shared" si="12"/>
        <v>0</v>
      </c>
      <c r="U94" s="38">
        <f t="shared" si="13"/>
        <v>0</v>
      </c>
      <c r="V94" s="38">
        <f t="shared" si="14"/>
        <v>0</v>
      </c>
      <c r="W94" s="38">
        <f t="shared" si="15"/>
        <v>0</v>
      </c>
      <c r="X94" s="38">
        <f t="shared" si="16"/>
        <v>0</v>
      </c>
    </row>
    <row r="95" spans="18:24" ht="15" customHeight="1" x14ac:dyDescent="0.2">
      <c r="R95" s="38">
        <f t="shared" si="10"/>
        <v>0</v>
      </c>
      <c r="S95" s="38">
        <f t="shared" si="11"/>
        <v>0</v>
      </c>
      <c r="T95" s="38">
        <f t="shared" si="12"/>
        <v>0</v>
      </c>
      <c r="U95" s="38">
        <f t="shared" si="13"/>
        <v>0</v>
      </c>
      <c r="V95" s="38">
        <f t="shared" si="14"/>
        <v>0</v>
      </c>
      <c r="W95" s="38">
        <f t="shared" si="15"/>
        <v>0</v>
      </c>
      <c r="X95" s="38">
        <f t="shared" si="16"/>
        <v>0</v>
      </c>
    </row>
    <row r="96" spans="18:24" ht="15" customHeight="1" x14ac:dyDescent="0.2">
      <c r="R96" s="38">
        <f t="shared" si="10"/>
        <v>0</v>
      </c>
      <c r="S96" s="38">
        <f t="shared" si="11"/>
        <v>0</v>
      </c>
      <c r="T96" s="38">
        <f t="shared" si="12"/>
        <v>0</v>
      </c>
      <c r="U96" s="38">
        <f t="shared" si="13"/>
        <v>0</v>
      </c>
      <c r="V96" s="38">
        <f t="shared" si="14"/>
        <v>0</v>
      </c>
      <c r="W96" s="38">
        <f t="shared" si="15"/>
        <v>0</v>
      </c>
      <c r="X96" s="38">
        <f t="shared" si="16"/>
        <v>0</v>
      </c>
    </row>
    <row r="97" spans="18:24" ht="15" customHeight="1" x14ac:dyDescent="0.2">
      <c r="R97" s="38">
        <f t="shared" si="10"/>
        <v>0</v>
      </c>
      <c r="S97" s="38">
        <f t="shared" si="11"/>
        <v>0</v>
      </c>
      <c r="T97" s="38">
        <f t="shared" si="12"/>
        <v>0</v>
      </c>
      <c r="U97" s="38">
        <f t="shared" si="13"/>
        <v>0</v>
      </c>
      <c r="V97" s="38">
        <f t="shared" si="14"/>
        <v>0</v>
      </c>
      <c r="W97" s="38">
        <f t="shared" si="15"/>
        <v>0</v>
      </c>
      <c r="X97" s="38">
        <f t="shared" si="16"/>
        <v>0</v>
      </c>
    </row>
    <row r="98" spans="18:24" ht="15" customHeight="1" x14ac:dyDescent="0.2">
      <c r="R98" s="38">
        <f t="shared" si="10"/>
        <v>0</v>
      </c>
      <c r="S98" s="38">
        <f t="shared" si="11"/>
        <v>0</v>
      </c>
      <c r="T98" s="38">
        <f t="shared" si="12"/>
        <v>0</v>
      </c>
      <c r="U98" s="38">
        <f t="shared" si="13"/>
        <v>0</v>
      </c>
      <c r="V98" s="38">
        <f t="shared" si="14"/>
        <v>0</v>
      </c>
      <c r="W98" s="38">
        <f t="shared" si="15"/>
        <v>0</v>
      </c>
      <c r="X98" s="38">
        <f t="shared" si="16"/>
        <v>0</v>
      </c>
    </row>
    <row r="99" spans="18:24" ht="15" customHeight="1" x14ac:dyDescent="0.2">
      <c r="R99" s="38">
        <f t="shared" si="10"/>
        <v>0</v>
      </c>
      <c r="S99" s="38">
        <f t="shared" si="11"/>
        <v>0</v>
      </c>
      <c r="T99" s="38">
        <f t="shared" si="12"/>
        <v>0</v>
      </c>
      <c r="U99" s="38">
        <f t="shared" si="13"/>
        <v>0</v>
      </c>
      <c r="V99" s="38">
        <f t="shared" si="14"/>
        <v>0</v>
      </c>
      <c r="W99" s="38">
        <f t="shared" si="15"/>
        <v>0</v>
      </c>
      <c r="X99" s="38">
        <f t="shared" si="16"/>
        <v>0</v>
      </c>
    </row>
    <row r="100" spans="18:24" ht="15" customHeight="1" x14ac:dyDescent="0.2">
      <c r="R100" s="38">
        <f t="shared" si="10"/>
        <v>0</v>
      </c>
      <c r="S100" s="38">
        <f t="shared" si="11"/>
        <v>0</v>
      </c>
      <c r="T100" s="38">
        <f t="shared" si="12"/>
        <v>0</v>
      </c>
      <c r="U100" s="38">
        <f t="shared" si="13"/>
        <v>0</v>
      </c>
      <c r="V100" s="38">
        <f t="shared" si="14"/>
        <v>0</v>
      </c>
      <c r="W100" s="38">
        <f t="shared" si="15"/>
        <v>0</v>
      </c>
      <c r="X100" s="38">
        <f t="shared" si="16"/>
        <v>0</v>
      </c>
    </row>
    <row r="101" spans="18:24" ht="15" customHeight="1" x14ac:dyDescent="0.2">
      <c r="R101" s="38">
        <f t="shared" si="10"/>
        <v>0</v>
      </c>
      <c r="S101" s="38">
        <f t="shared" si="11"/>
        <v>0</v>
      </c>
      <c r="T101" s="38">
        <f t="shared" si="12"/>
        <v>0</v>
      </c>
      <c r="U101" s="38">
        <f t="shared" si="13"/>
        <v>0</v>
      </c>
      <c r="V101" s="38">
        <f t="shared" si="14"/>
        <v>0</v>
      </c>
      <c r="W101" s="38">
        <f t="shared" si="15"/>
        <v>0</v>
      </c>
      <c r="X101" s="38">
        <f t="shared" si="16"/>
        <v>0</v>
      </c>
    </row>
    <row r="102" spans="18:24" ht="15" customHeight="1" x14ac:dyDescent="0.2">
      <c r="R102" s="38">
        <f t="shared" si="10"/>
        <v>0</v>
      </c>
      <c r="S102" s="38">
        <f t="shared" si="11"/>
        <v>0</v>
      </c>
      <c r="T102" s="38">
        <f t="shared" si="12"/>
        <v>0</v>
      </c>
      <c r="U102" s="38">
        <f t="shared" si="13"/>
        <v>0</v>
      </c>
      <c r="V102" s="38">
        <f t="shared" si="14"/>
        <v>0</v>
      </c>
      <c r="W102" s="38">
        <f t="shared" si="15"/>
        <v>0</v>
      </c>
      <c r="X102" s="38">
        <f t="shared" si="16"/>
        <v>0</v>
      </c>
    </row>
    <row r="103" spans="18:24" ht="15" customHeight="1" x14ac:dyDescent="0.2">
      <c r="R103" s="38">
        <f t="shared" si="10"/>
        <v>0</v>
      </c>
      <c r="S103" s="38">
        <f t="shared" si="11"/>
        <v>0</v>
      </c>
      <c r="T103" s="38">
        <f t="shared" si="12"/>
        <v>0</v>
      </c>
      <c r="U103" s="38">
        <f t="shared" si="13"/>
        <v>0</v>
      </c>
      <c r="V103" s="38">
        <f t="shared" si="14"/>
        <v>0</v>
      </c>
      <c r="W103" s="38">
        <f t="shared" si="15"/>
        <v>0</v>
      </c>
      <c r="X103" s="38">
        <f t="shared" si="16"/>
        <v>0</v>
      </c>
    </row>
    <row r="104" spans="18:24" ht="15" customHeight="1" x14ac:dyDescent="0.2">
      <c r="R104" s="38">
        <f t="shared" si="10"/>
        <v>0</v>
      </c>
      <c r="S104" s="38">
        <f t="shared" si="11"/>
        <v>0</v>
      </c>
      <c r="T104" s="38">
        <f t="shared" si="12"/>
        <v>0</v>
      </c>
      <c r="U104" s="38">
        <f t="shared" si="13"/>
        <v>0</v>
      </c>
      <c r="V104" s="38">
        <f t="shared" si="14"/>
        <v>0</v>
      </c>
      <c r="W104" s="38">
        <f t="shared" si="15"/>
        <v>0</v>
      </c>
      <c r="X104" s="38">
        <f t="shared" si="16"/>
        <v>0</v>
      </c>
    </row>
    <row r="105" spans="18:24" ht="15" customHeight="1" x14ac:dyDescent="0.2">
      <c r="R105" s="38">
        <f t="shared" si="10"/>
        <v>0</v>
      </c>
      <c r="S105" s="38">
        <f t="shared" si="11"/>
        <v>0</v>
      </c>
      <c r="T105" s="38">
        <f t="shared" si="12"/>
        <v>0</v>
      </c>
      <c r="U105" s="38">
        <f t="shared" si="13"/>
        <v>0</v>
      </c>
      <c r="V105" s="38">
        <f t="shared" si="14"/>
        <v>0</v>
      </c>
      <c r="W105" s="38">
        <f t="shared" si="15"/>
        <v>0</v>
      </c>
      <c r="X105" s="38">
        <f t="shared" si="16"/>
        <v>0</v>
      </c>
    </row>
    <row r="106" spans="18:24" ht="15" customHeight="1" x14ac:dyDescent="0.2">
      <c r="R106" s="38">
        <f t="shared" si="10"/>
        <v>0</v>
      </c>
      <c r="S106" s="38">
        <f t="shared" si="11"/>
        <v>0</v>
      </c>
      <c r="T106" s="38">
        <f t="shared" si="12"/>
        <v>0</v>
      </c>
      <c r="U106" s="38">
        <f t="shared" si="13"/>
        <v>0</v>
      </c>
      <c r="V106" s="38">
        <f t="shared" si="14"/>
        <v>0</v>
      </c>
      <c r="W106" s="38">
        <f t="shared" si="15"/>
        <v>0</v>
      </c>
      <c r="X106" s="38">
        <f t="shared" si="16"/>
        <v>0</v>
      </c>
    </row>
    <row r="107" spans="18:24" ht="15" customHeight="1" x14ac:dyDescent="0.2">
      <c r="R107" s="38">
        <f t="shared" si="10"/>
        <v>0</v>
      </c>
      <c r="S107" s="38">
        <f t="shared" si="11"/>
        <v>0</v>
      </c>
      <c r="T107" s="38">
        <f t="shared" si="12"/>
        <v>0</v>
      </c>
      <c r="U107" s="38">
        <f t="shared" si="13"/>
        <v>0</v>
      </c>
      <c r="V107" s="38">
        <f t="shared" si="14"/>
        <v>0</v>
      </c>
      <c r="W107" s="38">
        <f t="shared" si="15"/>
        <v>0</v>
      </c>
      <c r="X107" s="38">
        <f t="shared" si="16"/>
        <v>0</v>
      </c>
    </row>
    <row r="108" spans="18:24" ht="15" customHeight="1" x14ac:dyDescent="0.2">
      <c r="R108" s="38">
        <f t="shared" si="10"/>
        <v>0</v>
      </c>
      <c r="S108" s="38">
        <f t="shared" si="11"/>
        <v>0</v>
      </c>
      <c r="T108" s="38">
        <f t="shared" si="12"/>
        <v>0</v>
      </c>
      <c r="U108" s="38">
        <f t="shared" si="13"/>
        <v>0</v>
      </c>
      <c r="V108" s="38">
        <f t="shared" si="14"/>
        <v>0</v>
      </c>
      <c r="W108" s="38">
        <f t="shared" si="15"/>
        <v>0</v>
      </c>
      <c r="X108" s="38">
        <f t="shared" si="16"/>
        <v>0</v>
      </c>
    </row>
    <row r="109" spans="18:24" ht="15" customHeight="1" x14ac:dyDescent="0.2">
      <c r="R109" s="38">
        <f t="shared" si="10"/>
        <v>0</v>
      </c>
      <c r="S109" s="38">
        <f t="shared" si="11"/>
        <v>0</v>
      </c>
      <c r="T109" s="38">
        <f t="shared" si="12"/>
        <v>0</v>
      </c>
      <c r="U109" s="38">
        <f t="shared" si="13"/>
        <v>0</v>
      </c>
      <c r="V109" s="38">
        <f t="shared" si="14"/>
        <v>0</v>
      </c>
      <c r="W109" s="38">
        <f t="shared" si="15"/>
        <v>0</v>
      </c>
      <c r="X109" s="38">
        <f t="shared" si="16"/>
        <v>0</v>
      </c>
    </row>
    <row r="110" spans="18:24" ht="15" customHeight="1" x14ac:dyDescent="0.2">
      <c r="R110" s="38">
        <f t="shared" si="10"/>
        <v>0</v>
      </c>
      <c r="S110" s="38">
        <f t="shared" si="11"/>
        <v>0</v>
      </c>
      <c r="T110" s="38">
        <f t="shared" si="12"/>
        <v>0</v>
      </c>
      <c r="U110" s="38">
        <f t="shared" si="13"/>
        <v>0</v>
      </c>
      <c r="V110" s="38">
        <f t="shared" si="14"/>
        <v>0</v>
      </c>
      <c r="W110" s="38">
        <f t="shared" si="15"/>
        <v>0</v>
      </c>
      <c r="X110" s="38">
        <f t="shared" si="16"/>
        <v>0</v>
      </c>
    </row>
    <row r="111" spans="18:24" ht="15" customHeight="1" x14ac:dyDescent="0.2">
      <c r="R111" s="38">
        <f t="shared" si="10"/>
        <v>0</v>
      </c>
      <c r="S111" s="38">
        <f t="shared" si="11"/>
        <v>0</v>
      </c>
      <c r="T111" s="38">
        <f t="shared" si="12"/>
        <v>0</v>
      </c>
      <c r="U111" s="38">
        <f t="shared" si="13"/>
        <v>0</v>
      </c>
      <c r="V111" s="38">
        <f t="shared" si="14"/>
        <v>0</v>
      </c>
      <c r="W111" s="38">
        <f t="shared" si="15"/>
        <v>0</v>
      </c>
      <c r="X111" s="38">
        <f t="shared" si="16"/>
        <v>0</v>
      </c>
    </row>
    <row r="112" spans="18:24" ht="15" customHeight="1" x14ac:dyDescent="0.2">
      <c r="R112" s="38">
        <f t="shared" si="10"/>
        <v>0</v>
      </c>
      <c r="S112" s="38">
        <f t="shared" si="11"/>
        <v>0</v>
      </c>
      <c r="T112" s="38">
        <f t="shared" si="12"/>
        <v>0</v>
      </c>
      <c r="U112" s="38">
        <f t="shared" si="13"/>
        <v>0</v>
      </c>
      <c r="V112" s="38">
        <f t="shared" si="14"/>
        <v>0</v>
      </c>
      <c r="W112" s="38">
        <f t="shared" si="15"/>
        <v>0</v>
      </c>
      <c r="X112" s="38">
        <f t="shared" si="16"/>
        <v>0</v>
      </c>
    </row>
    <row r="113" spans="18:24" ht="15" customHeight="1" x14ac:dyDescent="0.2">
      <c r="R113" s="38">
        <f t="shared" si="10"/>
        <v>0</v>
      </c>
      <c r="S113" s="38">
        <f t="shared" si="11"/>
        <v>0</v>
      </c>
      <c r="T113" s="38">
        <f t="shared" si="12"/>
        <v>0</v>
      </c>
      <c r="U113" s="38">
        <f t="shared" si="13"/>
        <v>0</v>
      </c>
      <c r="V113" s="38">
        <f t="shared" si="14"/>
        <v>0</v>
      </c>
      <c r="W113" s="38">
        <f t="shared" si="15"/>
        <v>0</v>
      </c>
      <c r="X113" s="38">
        <f t="shared" si="16"/>
        <v>0</v>
      </c>
    </row>
    <row r="114" spans="18:24" ht="15" customHeight="1" x14ac:dyDescent="0.2">
      <c r="R114" s="38">
        <f t="shared" si="10"/>
        <v>0</v>
      </c>
      <c r="S114" s="38">
        <f t="shared" si="11"/>
        <v>0</v>
      </c>
      <c r="T114" s="38">
        <f t="shared" si="12"/>
        <v>0</v>
      </c>
      <c r="U114" s="38">
        <f t="shared" si="13"/>
        <v>0</v>
      </c>
      <c r="V114" s="38">
        <f t="shared" si="14"/>
        <v>0</v>
      </c>
      <c r="W114" s="38">
        <f t="shared" si="15"/>
        <v>0</v>
      </c>
      <c r="X114" s="38">
        <f t="shared" si="16"/>
        <v>0</v>
      </c>
    </row>
    <row r="115" spans="18:24" ht="15" customHeight="1" x14ac:dyDescent="0.2">
      <c r="R115" s="38">
        <f t="shared" si="10"/>
        <v>0</v>
      </c>
      <c r="S115" s="38">
        <f t="shared" si="11"/>
        <v>0</v>
      </c>
      <c r="T115" s="38">
        <f t="shared" si="12"/>
        <v>0</v>
      </c>
      <c r="U115" s="38">
        <f t="shared" si="13"/>
        <v>0</v>
      </c>
      <c r="V115" s="38">
        <f t="shared" si="14"/>
        <v>0</v>
      </c>
      <c r="W115" s="38">
        <f t="shared" si="15"/>
        <v>0</v>
      </c>
      <c r="X115" s="38">
        <f t="shared" si="16"/>
        <v>0</v>
      </c>
    </row>
    <row r="116" spans="18:24" ht="15" customHeight="1" x14ac:dyDescent="0.2">
      <c r="R116" s="38">
        <f t="shared" si="10"/>
        <v>0</v>
      </c>
      <c r="S116" s="38">
        <f t="shared" si="11"/>
        <v>0</v>
      </c>
      <c r="T116" s="38">
        <f t="shared" si="12"/>
        <v>0</v>
      </c>
      <c r="U116" s="38">
        <f t="shared" si="13"/>
        <v>0</v>
      </c>
      <c r="V116" s="38">
        <f t="shared" si="14"/>
        <v>0</v>
      </c>
      <c r="W116" s="38">
        <f t="shared" si="15"/>
        <v>0</v>
      </c>
      <c r="X116" s="38">
        <f t="shared" si="16"/>
        <v>0</v>
      </c>
    </row>
    <row r="117" spans="18:24" ht="15" customHeight="1" x14ac:dyDescent="0.2">
      <c r="R117" s="38">
        <f t="shared" si="10"/>
        <v>0</v>
      </c>
      <c r="S117" s="38">
        <f t="shared" si="11"/>
        <v>0</v>
      </c>
      <c r="T117" s="38">
        <f t="shared" si="12"/>
        <v>0</v>
      </c>
      <c r="U117" s="38">
        <f t="shared" si="13"/>
        <v>0</v>
      </c>
      <c r="V117" s="38">
        <f t="shared" si="14"/>
        <v>0</v>
      </c>
      <c r="W117" s="38">
        <f t="shared" si="15"/>
        <v>0</v>
      </c>
      <c r="X117" s="38">
        <f t="shared" si="16"/>
        <v>0</v>
      </c>
    </row>
    <row r="118" spans="18:24" ht="15" customHeight="1" x14ac:dyDescent="0.2">
      <c r="R118" s="38">
        <f t="shared" si="10"/>
        <v>0</v>
      </c>
      <c r="S118" s="38">
        <f t="shared" si="11"/>
        <v>0</v>
      </c>
      <c r="T118" s="38">
        <f t="shared" si="12"/>
        <v>0</v>
      </c>
      <c r="U118" s="38">
        <f t="shared" si="13"/>
        <v>0</v>
      </c>
      <c r="V118" s="38">
        <f t="shared" si="14"/>
        <v>0</v>
      </c>
      <c r="W118" s="38">
        <f t="shared" si="15"/>
        <v>0</v>
      </c>
      <c r="X118" s="38">
        <f t="shared" si="16"/>
        <v>0</v>
      </c>
    </row>
    <row r="119" spans="18:24" ht="15" customHeight="1" x14ac:dyDescent="0.2">
      <c r="R119" s="38">
        <f t="shared" si="10"/>
        <v>0</v>
      </c>
      <c r="S119" s="38">
        <f t="shared" si="11"/>
        <v>0</v>
      </c>
      <c r="T119" s="38">
        <f t="shared" si="12"/>
        <v>0</v>
      </c>
      <c r="U119" s="38">
        <f t="shared" si="13"/>
        <v>0</v>
      </c>
      <c r="V119" s="38">
        <f t="shared" si="14"/>
        <v>0</v>
      </c>
      <c r="W119" s="38">
        <f t="shared" si="15"/>
        <v>0</v>
      </c>
      <c r="X119" s="38">
        <f t="shared" si="16"/>
        <v>0</v>
      </c>
    </row>
    <row r="120" spans="18:24" ht="15" customHeight="1" x14ac:dyDescent="0.2">
      <c r="R120" s="38">
        <f t="shared" si="10"/>
        <v>0</v>
      </c>
      <c r="S120" s="38">
        <f t="shared" si="11"/>
        <v>0</v>
      </c>
      <c r="T120" s="38">
        <f t="shared" si="12"/>
        <v>0</v>
      </c>
      <c r="U120" s="38">
        <f t="shared" si="13"/>
        <v>0</v>
      </c>
      <c r="V120" s="38">
        <f t="shared" si="14"/>
        <v>0</v>
      </c>
      <c r="W120" s="38">
        <f t="shared" si="15"/>
        <v>0</v>
      </c>
      <c r="X120" s="38">
        <f t="shared" si="16"/>
        <v>0</v>
      </c>
    </row>
    <row r="121" spans="18:24" ht="15" customHeight="1" x14ac:dyDescent="0.2">
      <c r="R121" s="38">
        <f t="shared" si="10"/>
        <v>0</v>
      </c>
      <c r="S121" s="38">
        <f t="shared" si="11"/>
        <v>0</v>
      </c>
      <c r="T121" s="38">
        <f t="shared" si="12"/>
        <v>0</v>
      </c>
      <c r="U121" s="38">
        <f t="shared" si="13"/>
        <v>0</v>
      </c>
      <c r="V121" s="38">
        <f t="shared" si="14"/>
        <v>0</v>
      </c>
      <c r="W121" s="38">
        <f t="shared" si="15"/>
        <v>0</v>
      </c>
      <c r="X121" s="38">
        <f t="shared" si="16"/>
        <v>0</v>
      </c>
    </row>
    <row r="122" spans="18:24" ht="15" customHeight="1" x14ac:dyDescent="0.2">
      <c r="R122" s="38">
        <f t="shared" si="10"/>
        <v>0</v>
      </c>
      <c r="S122" s="38">
        <f t="shared" si="11"/>
        <v>0</v>
      </c>
      <c r="T122" s="38">
        <f t="shared" si="12"/>
        <v>0</v>
      </c>
      <c r="U122" s="38">
        <f t="shared" si="13"/>
        <v>0</v>
      </c>
      <c r="V122" s="38">
        <f t="shared" si="14"/>
        <v>0</v>
      </c>
      <c r="W122" s="38">
        <f t="shared" si="15"/>
        <v>0</v>
      </c>
      <c r="X122" s="38">
        <f t="shared" si="16"/>
        <v>0</v>
      </c>
    </row>
    <row r="123" spans="18:24" ht="15" customHeight="1" x14ac:dyDescent="0.2">
      <c r="R123" s="38">
        <f t="shared" si="10"/>
        <v>0</v>
      </c>
      <c r="S123" s="38">
        <f t="shared" si="11"/>
        <v>0</v>
      </c>
      <c r="T123" s="38">
        <f t="shared" si="12"/>
        <v>0</v>
      </c>
      <c r="U123" s="38">
        <f t="shared" si="13"/>
        <v>0</v>
      </c>
      <c r="V123" s="38">
        <f t="shared" si="14"/>
        <v>0</v>
      </c>
      <c r="W123" s="38">
        <f t="shared" si="15"/>
        <v>0</v>
      </c>
      <c r="X123" s="38">
        <f t="shared" si="16"/>
        <v>0</v>
      </c>
    </row>
    <row r="124" spans="18:24" ht="15" customHeight="1" x14ac:dyDescent="0.2">
      <c r="R124" s="38">
        <f t="shared" si="10"/>
        <v>0</v>
      </c>
      <c r="S124" s="38">
        <f t="shared" si="11"/>
        <v>0</v>
      </c>
      <c r="T124" s="38">
        <f t="shared" si="12"/>
        <v>0</v>
      </c>
      <c r="U124" s="38">
        <f t="shared" si="13"/>
        <v>0</v>
      </c>
      <c r="V124" s="38">
        <f t="shared" si="14"/>
        <v>0</v>
      </c>
      <c r="W124" s="38">
        <f t="shared" si="15"/>
        <v>0</v>
      </c>
      <c r="X124" s="38">
        <f t="shared" si="16"/>
        <v>0</v>
      </c>
    </row>
    <row r="125" spans="18:24" ht="15" customHeight="1" x14ac:dyDescent="0.2">
      <c r="R125" s="38">
        <f t="shared" si="10"/>
        <v>0</v>
      </c>
      <c r="S125" s="38">
        <f t="shared" si="11"/>
        <v>0</v>
      </c>
      <c r="T125" s="38">
        <f t="shared" si="12"/>
        <v>0</v>
      </c>
      <c r="U125" s="38">
        <f t="shared" si="13"/>
        <v>0</v>
      </c>
      <c r="V125" s="38">
        <f t="shared" si="14"/>
        <v>0</v>
      </c>
      <c r="W125" s="38">
        <f t="shared" si="15"/>
        <v>0</v>
      </c>
      <c r="X125" s="38">
        <f t="shared" si="16"/>
        <v>0</v>
      </c>
    </row>
    <row r="126" spans="18:24" ht="15" customHeight="1" x14ac:dyDescent="0.2">
      <c r="R126" s="38">
        <f t="shared" si="10"/>
        <v>0</v>
      </c>
      <c r="S126" s="38">
        <f t="shared" si="11"/>
        <v>0</v>
      </c>
      <c r="T126" s="38">
        <f t="shared" si="12"/>
        <v>0</v>
      </c>
      <c r="U126" s="38">
        <f t="shared" si="13"/>
        <v>0</v>
      </c>
      <c r="V126" s="38">
        <f t="shared" si="14"/>
        <v>0</v>
      </c>
      <c r="W126" s="38">
        <f t="shared" si="15"/>
        <v>0</v>
      </c>
      <c r="X126" s="38">
        <f t="shared" si="16"/>
        <v>0</v>
      </c>
    </row>
    <row r="127" spans="18:24" ht="15" customHeight="1" x14ac:dyDescent="0.2">
      <c r="R127" s="38">
        <f t="shared" si="10"/>
        <v>0</v>
      </c>
      <c r="S127" s="38">
        <f t="shared" si="11"/>
        <v>0</v>
      </c>
      <c r="T127" s="38">
        <f t="shared" si="12"/>
        <v>0</v>
      </c>
      <c r="U127" s="38">
        <f t="shared" si="13"/>
        <v>0</v>
      </c>
      <c r="V127" s="38">
        <f t="shared" si="14"/>
        <v>0</v>
      </c>
      <c r="W127" s="38">
        <f t="shared" si="15"/>
        <v>0</v>
      </c>
      <c r="X127" s="38">
        <f t="shared" si="16"/>
        <v>0</v>
      </c>
    </row>
    <row r="128" spans="18:24" ht="15" customHeight="1" x14ac:dyDescent="0.2">
      <c r="R128" s="38">
        <f t="shared" si="10"/>
        <v>0</v>
      </c>
      <c r="S128" s="38">
        <f t="shared" si="11"/>
        <v>0</v>
      </c>
      <c r="T128" s="38">
        <f t="shared" si="12"/>
        <v>0</v>
      </c>
      <c r="U128" s="38">
        <f t="shared" si="13"/>
        <v>0</v>
      </c>
      <c r="V128" s="38">
        <f t="shared" si="14"/>
        <v>0</v>
      </c>
      <c r="W128" s="38">
        <f t="shared" si="15"/>
        <v>0</v>
      </c>
      <c r="X128" s="38">
        <f t="shared" si="16"/>
        <v>0</v>
      </c>
    </row>
    <row r="129" spans="18:24" ht="15" customHeight="1" x14ac:dyDescent="0.2">
      <c r="R129" s="38">
        <f t="shared" si="10"/>
        <v>0</v>
      </c>
      <c r="S129" s="38">
        <f t="shared" si="11"/>
        <v>0</v>
      </c>
      <c r="T129" s="38">
        <f t="shared" si="12"/>
        <v>0</v>
      </c>
      <c r="U129" s="38">
        <f t="shared" si="13"/>
        <v>0</v>
      </c>
      <c r="V129" s="38">
        <f t="shared" si="14"/>
        <v>0</v>
      </c>
      <c r="W129" s="38">
        <f t="shared" si="15"/>
        <v>0</v>
      </c>
      <c r="X129" s="38">
        <f t="shared" si="16"/>
        <v>0</v>
      </c>
    </row>
    <row r="130" spans="18:24" ht="15" customHeight="1" x14ac:dyDescent="0.2">
      <c r="R130" s="38">
        <f t="shared" si="10"/>
        <v>0</v>
      </c>
      <c r="S130" s="38">
        <f t="shared" si="11"/>
        <v>0</v>
      </c>
      <c r="T130" s="38">
        <f t="shared" si="12"/>
        <v>0</v>
      </c>
      <c r="U130" s="38">
        <f t="shared" si="13"/>
        <v>0</v>
      </c>
      <c r="V130" s="38">
        <f t="shared" si="14"/>
        <v>0</v>
      </c>
      <c r="W130" s="38">
        <f t="shared" si="15"/>
        <v>0</v>
      </c>
      <c r="X130" s="38">
        <f t="shared" si="16"/>
        <v>0</v>
      </c>
    </row>
    <row r="131" spans="18:24" ht="15" customHeight="1" x14ac:dyDescent="0.2">
      <c r="R131" s="38">
        <f t="shared" si="10"/>
        <v>0</v>
      </c>
      <c r="S131" s="38">
        <f t="shared" si="11"/>
        <v>0</v>
      </c>
      <c r="T131" s="38">
        <f t="shared" si="12"/>
        <v>0</v>
      </c>
      <c r="U131" s="38">
        <f t="shared" si="13"/>
        <v>0</v>
      </c>
      <c r="V131" s="38">
        <f t="shared" si="14"/>
        <v>0</v>
      </c>
      <c r="W131" s="38">
        <f t="shared" si="15"/>
        <v>0</v>
      </c>
      <c r="X131" s="38">
        <f t="shared" si="16"/>
        <v>0</v>
      </c>
    </row>
    <row r="132" spans="18:24" ht="15" customHeight="1" x14ac:dyDescent="0.2">
      <c r="R132" s="38">
        <f t="shared" si="10"/>
        <v>0</v>
      </c>
      <c r="S132" s="38">
        <f t="shared" si="11"/>
        <v>0</v>
      </c>
      <c r="T132" s="38">
        <f t="shared" si="12"/>
        <v>0</v>
      </c>
      <c r="U132" s="38">
        <f t="shared" si="13"/>
        <v>0</v>
      </c>
      <c r="V132" s="38">
        <f t="shared" si="14"/>
        <v>0</v>
      </c>
      <c r="W132" s="38">
        <f t="shared" si="15"/>
        <v>0</v>
      </c>
      <c r="X132" s="38">
        <f t="shared" si="16"/>
        <v>0</v>
      </c>
    </row>
    <row r="133" spans="18:24" ht="15" customHeight="1" x14ac:dyDescent="0.2">
      <c r="R133" s="38">
        <f t="shared" si="10"/>
        <v>0</v>
      </c>
      <c r="S133" s="38">
        <f t="shared" si="11"/>
        <v>0</v>
      </c>
      <c r="T133" s="38">
        <f t="shared" si="12"/>
        <v>0</v>
      </c>
      <c r="U133" s="38">
        <f t="shared" si="13"/>
        <v>0</v>
      </c>
      <c r="V133" s="38">
        <f t="shared" si="14"/>
        <v>0</v>
      </c>
      <c r="W133" s="38">
        <f t="shared" si="15"/>
        <v>0</v>
      </c>
      <c r="X133" s="38">
        <f t="shared" si="16"/>
        <v>0</v>
      </c>
    </row>
    <row r="134" spans="18:24" ht="15" customHeight="1" x14ac:dyDescent="0.2">
      <c r="R134" s="38">
        <f t="shared" si="10"/>
        <v>0</v>
      </c>
      <c r="S134" s="38">
        <f t="shared" si="11"/>
        <v>0</v>
      </c>
      <c r="T134" s="38">
        <f t="shared" si="12"/>
        <v>0</v>
      </c>
      <c r="U134" s="38">
        <f t="shared" si="13"/>
        <v>0</v>
      </c>
      <c r="V134" s="38">
        <f t="shared" si="14"/>
        <v>0</v>
      </c>
      <c r="W134" s="38">
        <f t="shared" si="15"/>
        <v>0</v>
      </c>
      <c r="X134" s="38">
        <f t="shared" si="16"/>
        <v>0</v>
      </c>
    </row>
    <row r="135" spans="18:24" ht="15" customHeight="1" x14ac:dyDescent="0.2">
      <c r="R135" s="38">
        <f t="shared" si="10"/>
        <v>0</v>
      </c>
      <c r="S135" s="38">
        <f t="shared" si="11"/>
        <v>0</v>
      </c>
      <c r="T135" s="38">
        <f t="shared" si="12"/>
        <v>0</v>
      </c>
      <c r="U135" s="38">
        <f t="shared" si="13"/>
        <v>0</v>
      </c>
      <c r="V135" s="38">
        <f t="shared" si="14"/>
        <v>0</v>
      </c>
      <c r="W135" s="38">
        <f t="shared" si="15"/>
        <v>0</v>
      </c>
      <c r="X135" s="38">
        <f t="shared" si="16"/>
        <v>0</v>
      </c>
    </row>
    <row r="136" spans="18:24" ht="15" customHeight="1" x14ac:dyDescent="0.2">
      <c r="R136" s="38">
        <f t="shared" ref="R136:R137" si="17">IFERROR(_xlfn.NUMBERVALUE(RIGHT(K136,3)),IFERROR(_xlfn.NUMBERVALUE(RIGHT(K136,2)),IFERROR(_xlfn.NUMBERVALUE(RIGHT(K136,1)),0)))</f>
        <v>0</v>
      </c>
      <c r="S136" s="38">
        <f t="shared" ref="S136:S137" si="18">IFERROR(_xlfn.NUMBERVALUE(RIGHT(L136,3)),IFERROR(_xlfn.NUMBERVALUE(RIGHT(L136,2)),IFERROR(_xlfn.NUMBERVALUE(RIGHT(L136,1)),0)))</f>
        <v>0</v>
      </c>
      <c r="T136" s="38">
        <f t="shared" ref="T136:T137" si="19">IFERROR(_xlfn.NUMBERVALUE(RIGHT(M136,3)),IFERROR(_xlfn.NUMBERVALUE(RIGHT(M136,2)),IFERROR(_xlfn.NUMBERVALUE(RIGHT(M136,1)),0)))</f>
        <v>0</v>
      </c>
      <c r="U136" s="38">
        <f t="shared" ref="U136:U137" si="20">IFERROR(_xlfn.NUMBERVALUE(RIGHT(N136,3)),IFERROR(_xlfn.NUMBERVALUE(RIGHT(N136,2)),IFERROR(_xlfn.NUMBERVALUE(RIGHT(N136,1)),0)))</f>
        <v>0</v>
      </c>
      <c r="V136" s="38">
        <f t="shared" ref="V136:V137" si="21">IFERROR(_xlfn.NUMBERVALUE(RIGHT(O136,3)),IFERROR(_xlfn.NUMBERVALUE(RIGHT(O136,2)),IFERROR(_xlfn.NUMBERVALUE(RIGHT(O136,1)),0)))</f>
        <v>0</v>
      </c>
      <c r="W136" s="38">
        <f t="shared" ref="W136:W137" si="22">IFERROR(_xlfn.NUMBERVALUE(RIGHT(P136,3)),IFERROR(_xlfn.NUMBERVALUE(RIGHT(P136,2)),IFERROR(_xlfn.NUMBERVALUE(RIGHT(P136,1)),0)))</f>
        <v>0</v>
      </c>
      <c r="X136" s="38">
        <f t="shared" ref="X136:X137" si="23">IFERROR(_xlfn.NUMBERVALUE(RIGHT(Q136,3)),IFERROR(_xlfn.NUMBERVALUE(RIGHT(Q136,2)),IFERROR(_xlfn.NUMBERVALUE(RIGHT(Q136,1)),0)))</f>
        <v>0</v>
      </c>
    </row>
    <row r="137" spans="18:24" ht="15" customHeight="1" x14ac:dyDescent="0.2">
      <c r="R137" s="38">
        <f t="shared" si="17"/>
        <v>0</v>
      </c>
      <c r="S137" s="38">
        <f t="shared" si="18"/>
        <v>0</v>
      </c>
      <c r="T137" s="38">
        <f t="shared" si="19"/>
        <v>0</v>
      </c>
      <c r="U137" s="38">
        <f t="shared" si="20"/>
        <v>0</v>
      </c>
      <c r="V137" s="38">
        <f t="shared" si="21"/>
        <v>0</v>
      </c>
      <c r="W137" s="38">
        <f t="shared" si="22"/>
        <v>0</v>
      </c>
      <c r="X137" s="38">
        <f t="shared" si="23"/>
        <v>0</v>
      </c>
    </row>
  </sheetData>
  <sheetProtection algorithmName="SHA-512" hashValue="ij3GkTPJabUK27HiXSRX8NTcXlu+hhABj/VBje0M8+L+d9AATVvuBybQ80y4KOvMJMVAOgXI8Q7YtjR5WsjzyQ==" saltValue="dzi3+e/UqgvR9DFKhM2YhQ==" spinCount="100000" sheet="1" objects="1" scenarios="1" formatCells="0" selectLockedCells="1"/>
  <mergeCells count="14">
    <mergeCell ref="A2:B3"/>
    <mergeCell ref="G1:H1"/>
    <mergeCell ref="I1:J1"/>
    <mergeCell ref="Q2:Q4"/>
    <mergeCell ref="C3:C4"/>
    <mergeCell ref="D3:F3"/>
    <mergeCell ref="G3:I3"/>
    <mergeCell ref="J3:J4"/>
    <mergeCell ref="K3:L3"/>
    <mergeCell ref="M3:N3"/>
    <mergeCell ref="O3:P3"/>
    <mergeCell ref="C2:F2"/>
    <mergeCell ref="G2:J2"/>
    <mergeCell ref="K2:P2"/>
  </mergeCells>
  <conditionalFormatting sqref="A6:Q6">
    <cfRule type="containsText" dxfId="3" priority="2" operator="containsText" text="מידי">
      <formula>NOT(ISERROR(SEARCH("מידי",A6)))</formula>
    </cfRule>
    <cfRule type="containsText" dxfId="2" priority="3" operator="containsText" text="חסר">
      <formula>NOT(ISERROR(SEARCH("חסר",A6)))</formula>
    </cfRule>
    <cfRule type="containsText" dxfId="1" priority="4" operator="containsText" text="מינ">
      <formula>NOT(ISERROR(SEARCH("מינ",A6)))</formula>
    </cfRule>
  </conditionalFormatting>
  <conditionalFormatting sqref="A2:Q6">
    <cfRule type="containsText" dxfId="0" priority="1" operator="containsText" text="השגת">
      <formula>NOT(ISERROR(SEARCH("השגת",A2)))</formula>
    </cfRule>
  </conditionalFormatting>
  <hyperlinks>
    <hyperlink ref="I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7"/>
  <sheetViews>
    <sheetView rightToLeft="1" workbookViewId="0">
      <selection activeCell="A12" sqref="A12"/>
    </sheetView>
  </sheetViews>
  <sheetFormatPr defaultRowHeight="14.25" x14ac:dyDescent="0.2"/>
  <sheetData>
    <row r="1" spans="1:1" x14ac:dyDescent="0.2">
      <c r="A1" t="s">
        <v>31</v>
      </c>
    </row>
    <row r="2" spans="1:1" ht="15" x14ac:dyDescent="0.25">
      <c r="A2" t="s">
        <v>32</v>
      </c>
    </row>
    <row r="4" spans="1:1" x14ac:dyDescent="0.2">
      <c r="A4" t="s">
        <v>34</v>
      </c>
    </row>
    <row r="5" spans="1:1" x14ac:dyDescent="0.2">
      <c r="A5" t="s">
        <v>33</v>
      </c>
    </row>
    <row r="7" spans="1:1" x14ac:dyDescent="0.2">
      <c r="A7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rightToLeft="1" workbookViewId="0">
      <selection activeCell="B8" sqref="B8"/>
    </sheetView>
  </sheetViews>
  <sheetFormatPr defaultRowHeight="14.25" x14ac:dyDescent="0.2"/>
  <cols>
    <col min="1" max="1" width="25" style="1" customWidth="1"/>
    <col min="2" max="2" width="12.625" style="1" customWidth="1"/>
    <col min="3" max="3" width="22.875" style="1" customWidth="1"/>
    <col min="4" max="5" width="9" style="1" customWidth="1"/>
    <col min="6" max="6" width="10.875" style="1" customWidth="1"/>
    <col min="7" max="7" width="12.25" style="1" customWidth="1"/>
    <col min="8" max="8" width="9.875" style="1" customWidth="1"/>
    <col min="9" max="9" width="9" style="1" customWidth="1"/>
    <col min="10" max="10" width="11.5" style="1" hidden="1" customWidth="1"/>
    <col min="11" max="11" width="10.625" style="1" hidden="1" customWidth="1"/>
    <col min="12" max="13" width="0" style="1" hidden="1" customWidth="1"/>
    <col min="14" max="17" width="9" style="1"/>
    <col min="18" max="18" width="12.375" style="1" customWidth="1"/>
    <col min="19" max="16384" width="9" style="1"/>
  </cols>
  <sheetData>
    <row r="2" spans="1:13" ht="16.5" thickBot="1" x14ac:dyDescent="0.3">
      <c r="A2" s="3" t="s">
        <v>19</v>
      </c>
      <c r="B2" s="4" t="s">
        <v>20</v>
      </c>
      <c r="C2" s="5" t="s">
        <v>21</v>
      </c>
      <c r="D2" s="6" t="s">
        <v>22</v>
      </c>
      <c r="E2" s="7" t="s">
        <v>23</v>
      </c>
      <c r="F2" s="8" t="s">
        <v>24</v>
      </c>
      <c r="G2" s="8" t="s">
        <v>25</v>
      </c>
      <c r="H2" s="8" t="s">
        <v>26</v>
      </c>
    </row>
    <row r="3" spans="1:13" ht="15" x14ac:dyDescent="0.25">
      <c r="A3" s="9" t="s">
        <v>1</v>
      </c>
      <c r="B3" s="10"/>
      <c r="C3" s="11"/>
      <c r="D3" s="12">
        <v>10</v>
      </c>
      <c r="E3" s="13">
        <v>10</v>
      </c>
      <c r="F3" s="2">
        <f>F4+F5</f>
        <v>0</v>
      </c>
      <c r="G3" s="2">
        <f>IF(SUM(G4:G5)&lt;E3,SUM(G4:G5),E3)</f>
        <v>0</v>
      </c>
      <c r="H3" s="14">
        <f>IF(D3&lt;&gt;0,G3/D3,1)</f>
        <v>0</v>
      </c>
      <c r="J3" s="1">
        <f>D3-G3</f>
        <v>10</v>
      </c>
      <c r="K3" s="1" t="str">
        <f>IF(J3&gt;0,"חסר "&amp;J3,L3)</f>
        <v>חסר 10</v>
      </c>
      <c r="L3" s="37" t="str">
        <f>IF(F3=0,"","השגת ת'יעד!")</f>
        <v/>
      </c>
      <c r="M3" s="1">
        <v>2</v>
      </c>
    </row>
    <row r="4" spans="1:13" ht="15" x14ac:dyDescent="0.25">
      <c r="A4" s="9"/>
      <c r="B4" s="10" t="s">
        <v>5</v>
      </c>
      <c r="C4" s="11"/>
      <c r="D4" s="15"/>
      <c r="E4" s="16">
        <v>8</v>
      </c>
      <c r="F4" s="2">
        <f>'מעקב התמחות'!A5</f>
        <v>0</v>
      </c>
      <c r="G4" s="2">
        <f t="shared" ref="G4:G28" si="0">IF(F4&lt;E4,F4,E4)</f>
        <v>0</v>
      </c>
      <c r="H4" s="14">
        <f t="shared" ref="H4:H28" si="1">IF(D4&lt;&gt;0,G4/D4,1)</f>
        <v>1</v>
      </c>
      <c r="J4" s="1">
        <f t="shared" ref="J4:J28" si="2">D4-G4</f>
        <v>0</v>
      </c>
      <c r="K4" s="1" t="str">
        <f>IF(J4&gt;0,"חסר "&amp;J4,IF(G4&lt;F4, "יותר מידי...", L4))</f>
        <v/>
      </c>
      <c r="L4" s="37" t="str">
        <f t="shared" ref="L4:L29" si="3">IF(F4=0,"","השגת ת'יעד!")</f>
        <v/>
      </c>
      <c r="M4" s="1">
        <v>1</v>
      </c>
    </row>
    <row r="5" spans="1:13" ht="15.75" thickBot="1" x14ac:dyDescent="0.3">
      <c r="A5" s="17"/>
      <c r="B5" s="18" t="s">
        <v>6</v>
      </c>
      <c r="C5" s="19"/>
      <c r="D5" s="20">
        <v>2</v>
      </c>
      <c r="E5" s="21">
        <v>10</v>
      </c>
      <c r="F5" s="8">
        <f>'מעקב התמחות'!B5</f>
        <v>0</v>
      </c>
      <c r="G5" s="8">
        <f t="shared" si="0"/>
        <v>0</v>
      </c>
      <c r="H5" s="22">
        <f t="shared" si="1"/>
        <v>0</v>
      </c>
      <c r="J5" s="1">
        <f t="shared" si="2"/>
        <v>2</v>
      </c>
      <c r="K5" s="1" t="str">
        <f>IF(J5&gt;0,"חסר "&amp;J5,IF(G5&lt;F5, "יותר מידי...", L5))</f>
        <v>חסר 2</v>
      </c>
      <c r="L5" s="37" t="str">
        <f t="shared" si="3"/>
        <v/>
      </c>
      <c r="M5" s="1">
        <v>1</v>
      </c>
    </row>
    <row r="6" spans="1:13" ht="15" x14ac:dyDescent="0.25">
      <c r="A6" s="9" t="s">
        <v>2</v>
      </c>
      <c r="B6" s="10"/>
      <c r="C6" s="11"/>
      <c r="D6" s="12">
        <v>30</v>
      </c>
      <c r="E6" s="13">
        <v>30</v>
      </c>
      <c r="F6" s="2">
        <f>F7+F8</f>
        <v>0</v>
      </c>
      <c r="G6" s="2">
        <f>IF(G7+G8&lt;E6,G7+G8,E6)</f>
        <v>0</v>
      </c>
      <c r="H6" s="14">
        <f t="shared" si="1"/>
        <v>0</v>
      </c>
      <c r="J6" s="1">
        <f t="shared" si="2"/>
        <v>30</v>
      </c>
      <c r="K6" s="1" t="str">
        <f>IF(J6&gt;0,"חסר "&amp;J6,L6)</f>
        <v>חסר 30</v>
      </c>
      <c r="L6" s="37" t="str">
        <f t="shared" si="3"/>
        <v/>
      </c>
      <c r="M6" s="1">
        <v>2</v>
      </c>
    </row>
    <row r="7" spans="1:13" ht="15" x14ac:dyDescent="0.25">
      <c r="A7" s="9"/>
      <c r="B7" s="10" t="s">
        <v>7</v>
      </c>
      <c r="C7" s="11"/>
      <c r="D7" s="15">
        <v>3</v>
      </c>
      <c r="E7" s="16">
        <v>21</v>
      </c>
      <c r="F7" s="2">
        <f>'מעקב התמחות'!C5</f>
        <v>0</v>
      </c>
      <c r="G7" s="2">
        <f t="shared" si="0"/>
        <v>0</v>
      </c>
      <c r="H7" s="14">
        <f t="shared" si="1"/>
        <v>0</v>
      </c>
      <c r="J7" s="1">
        <f t="shared" si="2"/>
        <v>3</v>
      </c>
      <c r="K7" s="1" t="str">
        <f>IF(J7&gt;0,"חסר "&amp;J7,IF(G7&lt;F7, "יותר מידי...", L7))</f>
        <v>חסר 3</v>
      </c>
      <c r="L7" s="37" t="str">
        <f t="shared" si="3"/>
        <v/>
      </c>
      <c r="M7" s="1">
        <v>1</v>
      </c>
    </row>
    <row r="8" spans="1:13" ht="15" x14ac:dyDescent="0.25">
      <c r="A8" s="9"/>
      <c r="B8" s="23" t="s">
        <v>8</v>
      </c>
      <c r="C8" s="24"/>
      <c r="D8" s="25">
        <v>9</v>
      </c>
      <c r="E8" s="26">
        <v>27</v>
      </c>
      <c r="F8" s="27">
        <f>F9+F10+F11</f>
        <v>0</v>
      </c>
      <c r="G8" s="27">
        <f>IF(SUM(G9:G11)&lt;E8,SUM(G9:G11),E8)</f>
        <v>0</v>
      </c>
      <c r="H8" s="28">
        <f t="shared" si="1"/>
        <v>0</v>
      </c>
      <c r="J8" s="1">
        <f>IF(J9&gt;0,J9,D8-G8)</f>
        <v>9</v>
      </c>
      <c r="K8" s="1" t="str">
        <f>IF(J8&gt;0,"חסר "&amp;J8,IF(G8&gt;E8, "יותר מידי...", L8))</f>
        <v>חסר 9</v>
      </c>
      <c r="L8" s="37" t="str">
        <f t="shared" si="3"/>
        <v/>
      </c>
      <c r="M8" s="1">
        <v>1</v>
      </c>
    </row>
    <row r="9" spans="1:13" ht="15" x14ac:dyDescent="0.25">
      <c r="A9" s="9"/>
      <c r="B9" s="23"/>
      <c r="C9" s="24" t="s">
        <v>27</v>
      </c>
      <c r="D9" s="29">
        <v>9</v>
      </c>
      <c r="E9" s="30">
        <v>27</v>
      </c>
      <c r="F9" s="27">
        <f>'מעקב התמחות'!D5</f>
        <v>0</v>
      </c>
      <c r="G9" s="27">
        <f t="shared" si="0"/>
        <v>0</v>
      </c>
      <c r="H9" s="28">
        <f t="shared" si="1"/>
        <v>0</v>
      </c>
      <c r="J9" s="1">
        <f t="shared" si="2"/>
        <v>9</v>
      </c>
      <c r="K9" s="1" t="str">
        <f>IF(J9&gt;0,"חסר "&amp;J9,IF(G9&lt;F9, "יותר מידי...", L9))</f>
        <v>חסר 9</v>
      </c>
      <c r="L9" s="37" t="str">
        <f t="shared" si="3"/>
        <v/>
      </c>
      <c r="M9" s="1">
        <v>1</v>
      </c>
    </row>
    <row r="10" spans="1:13" ht="15" x14ac:dyDescent="0.25">
      <c r="A10" s="9"/>
      <c r="B10" s="23"/>
      <c r="C10" s="24" t="s">
        <v>28</v>
      </c>
      <c r="D10" s="29"/>
      <c r="E10" s="30">
        <v>9</v>
      </c>
      <c r="F10" s="27">
        <f>'מעקב התמחות'!E5</f>
        <v>0</v>
      </c>
      <c r="G10" s="27">
        <f t="shared" si="0"/>
        <v>0</v>
      </c>
      <c r="H10" s="28">
        <f t="shared" si="1"/>
        <v>1</v>
      </c>
      <c r="J10" s="1">
        <f t="shared" si="2"/>
        <v>0</v>
      </c>
      <c r="K10" s="1" t="str">
        <f>IF(J10&gt;0,"חסר "&amp;J10,IF(G10&lt;F10, "יותר מידי...", L10))</f>
        <v/>
      </c>
      <c r="L10" s="37" t="str">
        <f t="shared" si="3"/>
        <v/>
      </c>
      <c r="M10" s="1">
        <v>1</v>
      </c>
    </row>
    <row r="11" spans="1:13" ht="15.75" thickBot="1" x14ac:dyDescent="0.3">
      <c r="A11" s="17"/>
      <c r="B11" s="18"/>
      <c r="C11" s="19" t="s">
        <v>14</v>
      </c>
      <c r="D11" s="31"/>
      <c r="E11" s="32">
        <v>9</v>
      </c>
      <c r="F11" s="8">
        <f>'מעקב התמחות'!F5</f>
        <v>0</v>
      </c>
      <c r="G11" s="8">
        <f t="shared" si="0"/>
        <v>0</v>
      </c>
      <c r="H11" s="22">
        <f t="shared" si="1"/>
        <v>1</v>
      </c>
      <c r="J11" s="1">
        <f t="shared" si="2"/>
        <v>0</v>
      </c>
      <c r="K11" s="1" t="str">
        <f>IF(J11&gt;0,"חסר "&amp;J11,IF(G11&lt;F11, "יותר מידי...", L11))</f>
        <v/>
      </c>
      <c r="L11" s="37" t="str">
        <f t="shared" si="3"/>
        <v/>
      </c>
      <c r="M11" s="1">
        <v>1</v>
      </c>
    </row>
    <row r="12" spans="1:13" ht="15" x14ac:dyDescent="0.25">
      <c r="A12" s="9" t="s">
        <v>3</v>
      </c>
      <c r="B12" s="10"/>
      <c r="C12" s="11"/>
      <c r="D12" s="12">
        <v>50</v>
      </c>
      <c r="E12" s="13">
        <v>50</v>
      </c>
      <c r="F12" s="2">
        <f>F13+F17</f>
        <v>0</v>
      </c>
      <c r="G12" s="2">
        <f>IF(G13+G17&lt;E12,G13+G17,E12)</f>
        <v>0</v>
      </c>
      <c r="H12" s="14">
        <f t="shared" si="1"/>
        <v>0</v>
      </c>
      <c r="J12" s="1">
        <f t="shared" si="2"/>
        <v>50</v>
      </c>
      <c r="K12" s="1" t="str">
        <f>IF(J12&gt;0,"חסר "&amp;J12,L12)</f>
        <v>חסר 50</v>
      </c>
      <c r="L12" s="37" t="str">
        <f t="shared" si="3"/>
        <v/>
      </c>
      <c r="M12" s="1">
        <v>2</v>
      </c>
    </row>
    <row r="13" spans="1:13" ht="15" x14ac:dyDescent="0.25">
      <c r="A13" s="9"/>
      <c r="B13" s="23" t="s">
        <v>29</v>
      </c>
      <c r="C13" s="24"/>
      <c r="D13" s="25">
        <v>25</v>
      </c>
      <c r="E13" s="26">
        <v>25</v>
      </c>
      <c r="F13" s="27">
        <f>F14+F15+F16</f>
        <v>0</v>
      </c>
      <c r="G13" s="27">
        <f>IF(SUM(G14:G16)&lt;E13,SUM(G14:G16),E13)</f>
        <v>0</v>
      </c>
      <c r="H13" s="28">
        <f t="shared" si="1"/>
        <v>0</v>
      </c>
      <c r="J13" s="1">
        <f>IF(OR(J14&gt;0,J15&gt;0),IF(J14&gt;0,J14,0)+IF(J15&gt;0,J15,0),D13-G13)</f>
        <v>14</v>
      </c>
      <c r="K13" s="1" t="str">
        <f>IF(J13&gt;0,"חסר "&amp;J13, L13)</f>
        <v>חסר 14</v>
      </c>
      <c r="L13" s="37" t="str">
        <f t="shared" si="3"/>
        <v/>
      </c>
      <c r="M13" s="1">
        <v>2</v>
      </c>
    </row>
    <row r="14" spans="1:13" ht="15" x14ac:dyDescent="0.25">
      <c r="A14" s="9"/>
      <c r="B14" s="23"/>
      <c r="C14" s="24" t="s">
        <v>0</v>
      </c>
      <c r="D14" s="29">
        <v>10</v>
      </c>
      <c r="E14" s="30">
        <v>25</v>
      </c>
      <c r="F14" s="27">
        <f>'מעקב התמחות'!G5</f>
        <v>0</v>
      </c>
      <c r="G14" s="27">
        <f t="shared" si="0"/>
        <v>0</v>
      </c>
      <c r="H14" s="28">
        <f t="shared" si="1"/>
        <v>0</v>
      </c>
      <c r="J14" s="1">
        <f t="shared" si="2"/>
        <v>10</v>
      </c>
      <c r="K14" s="1" t="str">
        <f>IF(J14&gt;0,"חסר "&amp;J14,IF(G14&lt;F14, "יותר מידי...", L14))</f>
        <v>חסר 10</v>
      </c>
      <c r="L14" s="37" t="str">
        <f t="shared" si="3"/>
        <v/>
      </c>
      <c r="M14" s="1">
        <v>1</v>
      </c>
    </row>
    <row r="15" spans="1:13" ht="15" x14ac:dyDescent="0.25">
      <c r="A15" s="9"/>
      <c r="B15" s="23"/>
      <c r="C15" s="24" t="s">
        <v>15</v>
      </c>
      <c r="D15" s="29">
        <v>4</v>
      </c>
      <c r="E15" s="30">
        <v>25</v>
      </c>
      <c r="F15" s="27">
        <f>'מעקב התמחות'!H5</f>
        <v>0</v>
      </c>
      <c r="G15" s="27">
        <f t="shared" si="0"/>
        <v>0</v>
      </c>
      <c r="H15" s="28">
        <f t="shared" si="1"/>
        <v>0</v>
      </c>
      <c r="J15" s="1">
        <f t="shared" si="2"/>
        <v>4</v>
      </c>
      <c r="K15" s="1" t="str">
        <f>IF(J15&gt;0,"חסר "&amp;J15,IF(G15&lt;F15, "יותר מידי...", L15))</f>
        <v>חסר 4</v>
      </c>
      <c r="L15" s="37" t="str">
        <f t="shared" si="3"/>
        <v/>
      </c>
      <c r="M15" s="1">
        <v>1</v>
      </c>
    </row>
    <row r="16" spans="1:13" ht="15" x14ac:dyDescent="0.25">
      <c r="A16" s="9"/>
      <c r="B16" s="10"/>
      <c r="C16" s="11" t="s">
        <v>16</v>
      </c>
      <c r="D16" s="33"/>
      <c r="E16" s="34">
        <v>15</v>
      </c>
      <c r="F16" s="2">
        <f>'מעקב התמחות'!I5</f>
        <v>0</v>
      </c>
      <c r="G16" s="2">
        <f t="shared" si="0"/>
        <v>0</v>
      </c>
      <c r="H16" s="14">
        <f t="shared" si="1"/>
        <v>1</v>
      </c>
      <c r="J16" s="1">
        <f t="shared" si="2"/>
        <v>0</v>
      </c>
      <c r="K16" s="1" t="str">
        <f>IF(J16&gt;0,"חסר "&amp;J16,IF(G16&lt;F16, "יותר מידי...", L16))</f>
        <v/>
      </c>
      <c r="L16" s="37" t="str">
        <f t="shared" si="3"/>
        <v/>
      </c>
      <c r="M16" s="1">
        <v>1</v>
      </c>
    </row>
    <row r="17" spans="1:13" ht="15.75" thickBot="1" x14ac:dyDescent="0.3">
      <c r="A17" s="17"/>
      <c r="B17" s="18" t="s">
        <v>9</v>
      </c>
      <c r="C17" s="19"/>
      <c r="D17" s="20">
        <v>25</v>
      </c>
      <c r="E17" s="21">
        <v>25</v>
      </c>
      <c r="F17" s="8">
        <f>'מעקב התמחות'!J5</f>
        <v>0</v>
      </c>
      <c r="G17" s="8">
        <f t="shared" si="0"/>
        <v>0</v>
      </c>
      <c r="H17" s="22">
        <f t="shared" si="1"/>
        <v>0</v>
      </c>
      <c r="J17" s="1">
        <f t="shared" si="2"/>
        <v>25</v>
      </c>
      <c r="K17" s="1" t="str">
        <f>IF(J17&gt;0,"חסר "&amp;J17,L17)</f>
        <v>חסר 25</v>
      </c>
      <c r="L17" s="37" t="str">
        <f t="shared" si="3"/>
        <v/>
      </c>
      <c r="M17" s="1">
        <v>2</v>
      </c>
    </row>
    <row r="18" spans="1:13" ht="15" x14ac:dyDescent="0.25">
      <c r="A18" s="9" t="s">
        <v>4</v>
      </c>
      <c r="B18" s="10"/>
      <c r="C18" s="11"/>
      <c r="D18" s="12">
        <v>300</v>
      </c>
      <c r="E18" s="13">
        <v>300</v>
      </c>
      <c r="F18" s="2">
        <f>F19+F22+F25</f>
        <v>0</v>
      </c>
      <c r="G18" s="2">
        <f>IF(G19+G22+G25&lt;E18,G19+G22+G25,E18)</f>
        <v>0</v>
      </c>
      <c r="H18" s="14">
        <f t="shared" si="1"/>
        <v>0</v>
      </c>
      <c r="J18" s="1">
        <f t="shared" si="2"/>
        <v>300</v>
      </c>
      <c r="K18" s="1" t="str">
        <f>IF(J18&gt;0,"חסר "&amp;J18,L18)</f>
        <v>חסר 300</v>
      </c>
      <c r="L18" s="37" t="str">
        <f t="shared" si="3"/>
        <v/>
      </c>
      <c r="M18" s="1">
        <v>2</v>
      </c>
    </row>
    <row r="19" spans="1:13" ht="15" x14ac:dyDescent="0.25">
      <c r="A19" s="9"/>
      <c r="B19" s="23" t="s">
        <v>10</v>
      </c>
      <c r="C19" s="24"/>
      <c r="D19" s="25">
        <v>100</v>
      </c>
      <c r="E19" s="26">
        <v>140</v>
      </c>
      <c r="F19" s="27">
        <f>F20+F21</f>
        <v>0</v>
      </c>
      <c r="G19" s="27">
        <f>IF(SUM(G20:G21)&lt;E19,SUM(G20:G21),E19)</f>
        <v>0</v>
      </c>
      <c r="H19" s="28">
        <f t="shared" si="1"/>
        <v>0</v>
      </c>
      <c r="J19" s="1">
        <f t="shared" si="2"/>
        <v>100</v>
      </c>
      <c r="K19" s="1" t="str">
        <f>IF(J19&gt;0,"חסר "&amp;J19,IF(G19&gt;E19, "יותר מידי...", L19))</f>
        <v>חסר 100</v>
      </c>
      <c r="L19" s="37" t="str">
        <f t="shared" si="3"/>
        <v/>
      </c>
      <c r="M19" s="1">
        <v>1</v>
      </c>
    </row>
    <row r="20" spans="1:13" ht="15" x14ac:dyDescent="0.25">
      <c r="A20" s="9"/>
      <c r="B20" s="23"/>
      <c r="C20" s="24" t="s">
        <v>17</v>
      </c>
      <c r="D20" s="29">
        <v>50</v>
      </c>
      <c r="E20" s="30">
        <v>140</v>
      </c>
      <c r="F20" s="27">
        <f>'מעקב התמחות'!K5</f>
        <v>0</v>
      </c>
      <c r="G20" s="27">
        <f t="shared" si="0"/>
        <v>0</v>
      </c>
      <c r="H20" s="28">
        <f t="shared" si="1"/>
        <v>0</v>
      </c>
      <c r="J20" s="1">
        <f t="shared" si="2"/>
        <v>50</v>
      </c>
      <c r="K20" s="1" t="str">
        <f>IF(J20&gt;0,"חסר "&amp;J20,IF(G20&lt;F20, "יותר מידי...", L20))</f>
        <v>חסר 50</v>
      </c>
      <c r="L20" s="37" t="str">
        <f t="shared" si="3"/>
        <v/>
      </c>
      <c r="M20" s="1">
        <v>1</v>
      </c>
    </row>
    <row r="21" spans="1:13" ht="15" x14ac:dyDescent="0.25">
      <c r="A21" s="9"/>
      <c r="B21" s="10"/>
      <c r="C21" s="11" t="s">
        <v>18</v>
      </c>
      <c r="D21" s="33"/>
      <c r="E21" s="34">
        <v>50</v>
      </c>
      <c r="F21" s="2">
        <f>'מעקב התמחות'!L5</f>
        <v>0</v>
      </c>
      <c r="G21" s="2">
        <f t="shared" si="0"/>
        <v>0</v>
      </c>
      <c r="H21" s="14">
        <f t="shared" si="1"/>
        <v>1</v>
      </c>
      <c r="J21" s="1">
        <f t="shared" si="2"/>
        <v>0</v>
      </c>
      <c r="K21" s="1" t="str">
        <f>IF(J21&gt;0,"חסר "&amp;J21,IF(G21&lt;F21, "יותר מידי...", L21))</f>
        <v/>
      </c>
      <c r="L21" s="37" t="str">
        <f t="shared" si="3"/>
        <v/>
      </c>
      <c r="M21" s="1">
        <v>1</v>
      </c>
    </row>
    <row r="22" spans="1:13" ht="15" x14ac:dyDescent="0.25">
      <c r="A22" s="9"/>
      <c r="B22" s="23" t="s">
        <v>3</v>
      </c>
      <c r="C22" s="24"/>
      <c r="D22" s="25">
        <v>60</v>
      </c>
      <c r="E22" s="26">
        <v>100</v>
      </c>
      <c r="F22" s="27">
        <f>F23+F24</f>
        <v>0</v>
      </c>
      <c r="G22" s="27">
        <f>IF(SUM(G23:G24)&lt;E22,SUM(G23:G24),E22)</f>
        <v>0</v>
      </c>
      <c r="H22" s="28">
        <f t="shared" si="1"/>
        <v>0</v>
      </c>
      <c r="J22" s="1">
        <f t="shared" si="2"/>
        <v>60</v>
      </c>
      <c r="K22" s="1" t="str">
        <f>IF(J22&gt;0,"חסר "&amp;J22,IF(G22&gt;E22, "יותר מידי...", L22))</f>
        <v>חסר 60</v>
      </c>
      <c r="L22" s="37" t="str">
        <f t="shared" si="3"/>
        <v/>
      </c>
      <c r="M22" s="1">
        <v>1</v>
      </c>
    </row>
    <row r="23" spans="1:13" ht="15" x14ac:dyDescent="0.25">
      <c r="A23" s="9"/>
      <c r="B23" s="23"/>
      <c r="C23" s="24" t="s">
        <v>17</v>
      </c>
      <c r="D23" s="29">
        <v>30</v>
      </c>
      <c r="E23" s="30">
        <v>100</v>
      </c>
      <c r="F23" s="27">
        <f>'מעקב התמחות'!M5</f>
        <v>0</v>
      </c>
      <c r="G23" s="27">
        <f t="shared" si="0"/>
        <v>0</v>
      </c>
      <c r="H23" s="28">
        <f t="shared" si="1"/>
        <v>0</v>
      </c>
      <c r="J23" s="1">
        <f t="shared" si="2"/>
        <v>30</v>
      </c>
      <c r="K23" s="1" t="str">
        <f>IF(J23&gt;0,"חסר "&amp;J23,IF(G23&lt;F23, "יותר מידי...", L23))</f>
        <v>חסר 30</v>
      </c>
      <c r="L23" s="37" t="str">
        <f t="shared" si="3"/>
        <v/>
      </c>
      <c r="M23" s="1">
        <v>1</v>
      </c>
    </row>
    <row r="24" spans="1:13" ht="15" x14ac:dyDescent="0.25">
      <c r="A24" s="9"/>
      <c r="B24" s="10"/>
      <c r="C24" s="11" t="s">
        <v>18</v>
      </c>
      <c r="D24" s="33"/>
      <c r="E24" s="34">
        <v>30</v>
      </c>
      <c r="F24" s="2">
        <f>'מעקב התמחות'!N5</f>
        <v>0</v>
      </c>
      <c r="G24" s="2">
        <f t="shared" si="0"/>
        <v>0</v>
      </c>
      <c r="H24" s="14">
        <f t="shared" si="1"/>
        <v>1</v>
      </c>
      <c r="J24" s="1">
        <f t="shared" si="2"/>
        <v>0</v>
      </c>
      <c r="K24" s="1" t="str">
        <f>IF(J24&gt;0,"חסר "&amp;J24,IF(G24&lt;F24, "יותר מידי...", L24))</f>
        <v/>
      </c>
      <c r="L24" s="37" t="str">
        <f t="shared" si="3"/>
        <v/>
      </c>
      <c r="M24" s="1">
        <v>1</v>
      </c>
    </row>
    <row r="25" spans="1:13" ht="15" x14ac:dyDescent="0.25">
      <c r="A25" s="9"/>
      <c r="B25" s="23" t="s">
        <v>11</v>
      </c>
      <c r="C25" s="24"/>
      <c r="D25" s="25">
        <v>100</v>
      </c>
      <c r="E25" s="26">
        <v>140</v>
      </c>
      <c r="F25" s="27">
        <f>F26+F27</f>
        <v>0</v>
      </c>
      <c r="G25" s="27">
        <f>IF(SUM(G26:G27)&lt;E25,SUM(G26:G27),E25)</f>
        <v>0</v>
      </c>
      <c r="H25" s="28">
        <f t="shared" si="1"/>
        <v>0</v>
      </c>
      <c r="J25" s="1">
        <f t="shared" si="2"/>
        <v>100</v>
      </c>
      <c r="K25" s="1" t="str">
        <f>IF(J25&gt;0,"חסר "&amp;J25,IF(G25&gt;E25, "יותר מידי...", L25))</f>
        <v>חסר 100</v>
      </c>
      <c r="L25" s="37" t="str">
        <f t="shared" si="3"/>
        <v/>
      </c>
      <c r="M25" s="1">
        <v>1</v>
      </c>
    </row>
    <row r="26" spans="1:13" ht="15" x14ac:dyDescent="0.25">
      <c r="A26" s="9"/>
      <c r="B26" s="23"/>
      <c r="C26" s="24" t="s">
        <v>17</v>
      </c>
      <c r="D26" s="29">
        <v>50</v>
      </c>
      <c r="E26" s="30">
        <v>140</v>
      </c>
      <c r="F26" s="27">
        <f>'מעקב התמחות'!O5</f>
        <v>0</v>
      </c>
      <c r="G26" s="27">
        <f t="shared" si="0"/>
        <v>0</v>
      </c>
      <c r="H26" s="28">
        <f t="shared" si="1"/>
        <v>0</v>
      </c>
      <c r="J26" s="1">
        <f t="shared" si="2"/>
        <v>50</v>
      </c>
      <c r="K26" s="1" t="str">
        <f>IF(J26&gt;0,"חסר "&amp;J26,IF(G26&lt;F26, "יותר מידי...", L26))</f>
        <v>חסר 50</v>
      </c>
      <c r="L26" s="37" t="str">
        <f t="shared" si="3"/>
        <v/>
      </c>
      <c r="M26" s="1">
        <v>1</v>
      </c>
    </row>
    <row r="27" spans="1:13" ht="15.75" thickBot="1" x14ac:dyDescent="0.3">
      <c r="A27" s="17"/>
      <c r="B27" s="18"/>
      <c r="C27" s="19" t="s">
        <v>18</v>
      </c>
      <c r="D27" s="31"/>
      <c r="E27" s="32">
        <v>50</v>
      </c>
      <c r="F27" s="8">
        <f>'מעקב התמחות'!P5</f>
        <v>0</v>
      </c>
      <c r="G27" s="8">
        <f t="shared" si="0"/>
        <v>0</v>
      </c>
      <c r="H27" s="22">
        <f t="shared" si="1"/>
        <v>1</v>
      </c>
      <c r="J27" s="1">
        <f t="shared" si="2"/>
        <v>0</v>
      </c>
      <c r="K27" s="1" t="str">
        <f>IF(J27&gt;0,"חסר "&amp;J27,IF(G27&lt;F27, "יותר מידי...", L27))</f>
        <v/>
      </c>
      <c r="L27" s="37" t="str">
        <f t="shared" si="3"/>
        <v/>
      </c>
      <c r="M27" s="1">
        <v>1</v>
      </c>
    </row>
    <row r="28" spans="1:13" ht="15.75" thickBot="1" x14ac:dyDescent="0.3">
      <c r="A28" s="17" t="s">
        <v>30</v>
      </c>
      <c r="B28" s="18"/>
      <c r="C28" s="19"/>
      <c r="D28" s="35">
        <v>100</v>
      </c>
      <c r="E28" s="36">
        <v>100</v>
      </c>
      <c r="F28" s="8">
        <f>'מעקב התמחות'!Q5</f>
        <v>0</v>
      </c>
      <c r="G28" s="8">
        <f t="shared" si="0"/>
        <v>0</v>
      </c>
      <c r="H28" s="22">
        <f t="shared" si="1"/>
        <v>0</v>
      </c>
      <c r="J28" s="1">
        <f t="shared" si="2"/>
        <v>100</v>
      </c>
      <c r="K28" s="1" t="str">
        <f>IF(J28&gt;0,"חסר "&amp;J28,L28)</f>
        <v>חסר 100</v>
      </c>
      <c r="L28" s="37" t="str">
        <f t="shared" si="3"/>
        <v/>
      </c>
      <c r="M28" s="1">
        <v>2</v>
      </c>
    </row>
    <row r="29" spans="1:13" x14ac:dyDescent="0.2">
      <c r="L29" s="37" t="str">
        <f t="shared" si="3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מעקב התמחות</vt:lpstr>
      <vt:lpstr>הוראות שימוש</vt:lpstr>
      <vt:lpstr>דרישות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Noam Gill</dc:creator>
  <cp:lastModifiedBy>נועם גיל</cp:lastModifiedBy>
  <dcterms:created xsi:type="dcterms:W3CDTF">2017-06-20T05:04:17Z</dcterms:created>
  <dcterms:modified xsi:type="dcterms:W3CDTF">2018-07-10T19:41:27Z</dcterms:modified>
</cp:coreProperties>
</file>